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filterPrivacy="1" codeName="ThisWorkbook"/>
  <xr:revisionPtr revIDLastSave="0" documentId="13_ncr:1_{D8C307E9-C973-47B9-B9EF-B8EF1CA5E159}" xr6:coauthVersionLast="47" xr6:coauthVersionMax="47" xr10:uidLastSave="{00000000-0000-0000-0000-000000000000}"/>
  <bookViews>
    <workbookView xWindow="-28920" yWindow="-120" windowWidth="29040" windowHeight="15840" firstSheet="1" activeTab="4" xr2:uid="{00000000-000D-0000-FFFF-FFFF00000000}"/>
  </bookViews>
  <sheets>
    <sheet name="Setup" sheetId="27" r:id="rId1"/>
    <sheet name="September 2022" sheetId="41" r:id="rId2"/>
    <sheet name="October 2022" sheetId="42" r:id="rId3"/>
    <sheet name="November 2022" sheetId="43" r:id="rId4"/>
    <sheet name="December 2022" sheetId="44" r:id="rId5"/>
    <sheet name="January 2023" sheetId="45" r:id="rId6"/>
    <sheet name="February 2023" sheetId="46" r:id="rId7"/>
    <sheet name="March 2023" sheetId="47" r:id="rId8"/>
    <sheet name="April 2023" sheetId="48" r:id="rId9"/>
    <sheet name="May 2023" sheetId="49" r:id="rId10"/>
    <sheet name="June 2023" sheetId="50" r:id="rId11"/>
  </sheets>
  <definedNames>
    <definedName name="_xlnm.Print_Area" localSheetId="8">'April 2023'!$A$1:$Z$45</definedName>
    <definedName name="_xlnm.Print_Area" localSheetId="4">'December 2022'!$A$1:$Z$45</definedName>
    <definedName name="_xlnm.Print_Area" localSheetId="6">'February 2023'!$A$1:$Z$45</definedName>
    <definedName name="_xlnm.Print_Area" localSheetId="5">'January 2023'!$A$1:$Z$45</definedName>
    <definedName name="_xlnm.Print_Area" localSheetId="10">'June 2023'!$A$1:$Z$45</definedName>
    <definedName name="_xlnm.Print_Area" localSheetId="7">'March 2023'!$A$1:$Z$45</definedName>
    <definedName name="_xlnm.Print_Area" localSheetId="9">'May 2023'!$A$1:$Z$45</definedName>
    <definedName name="_xlnm.Print_Area" localSheetId="3">'November 2022'!$A$1:$Z$45</definedName>
    <definedName name="_xlnm.Print_Area" localSheetId="2">'October 2022'!$A$1:$Z$45</definedName>
    <definedName name="_xlnm.Print_Area" localSheetId="1">'September 2022'!$A$1:$Z$45</definedName>
    <definedName name="start_day">Setup!$D$10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 i="50" l="1"/>
  <c r="K1" i="50" s="1"/>
  <c r="L8" i="50" s="1"/>
  <c r="A1" i="49"/>
  <c r="A10" i="49" s="1"/>
  <c r="A1" i="48"/>
  <c r="A10" i="48" s="1"/>
  <c r="A1" i="47"/>
  <c r="A10" i="47" s="1"/>
  <c r="A1" i="46"/>
  <c r="A10" i="46" s="1"/>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 i="45"/>
  <c r="A10" i="45" s="1"/>
  <c r="Y2" i="45"/>
  <c r="X2" i="45"/>
  <c r="W2" i="45"/>
  <c r="V2" i="45"/>
  <c r="U2" i="45"/>
  <c r="T2" i="45"/>
  <c r="S2" i="45"/>
  <c r="Q2" i="45"/>
  <c r="P2" i="45"/>
  <c r="O2" i="45"/>
  <c r="N2" i="45"/>
  <c r="M2" i="45"/>
  <c r="L2" i="45"/>
  <c r="K2" i="45"/>
  <c r="A1" i="44"/>
  <c r="A10" i="44" s="1"/>
  <c r="Y2" i="44"/>
  <c r="X2" i="44"/>
  <c r="W2" i="44"/>
  <c r="V2" i="44"/>
  <c r="U2" i="44"/>
  <c r="T2" i="44"/>
  <c r="S2" i="44"/>
  <c r="Q2" i="44"/>
  <c r="P2" i="44"/>
  <c r="O2" i="44"/>
  <c r="N2" i="44"/>
  <c r="M2" i="44"/>
  <c r="L2" i="44"/>
  <c r="K2" i="44"/>
  <c r="A1" i="43"/>
  <c r="A10" i="43" s="1"/>
  <c r="Y2" i="43"/>
  <c r="X2" i="43"/>
  <c r="W2" i="43"/>
  <c r="V2" i="43"/>
  <c r="U2" i="43"/>
  <c r="T2" i="43"/>
  <c r="S2" i="43"/>
  <c r="Q2" i="43"/>
  <c r="P2" i="43"/>
  <c r="O2" i="43"/>
  <c r="N2" i="43"/>
  <c r="M2" i="43"/>
  <c r="L2" i="43"/>
  <c r="K2" i="43"/>
  <c r="A1" i="42"/>
  <c r="K1" i="42" s="1"/>
  <c r="L8" i="42" s="1"/>
  <c r="Y2" i="42"/>
  <c r="X2" i="42"/>
  <c r="W2" i="42"/>
  <c r="V2" i="42"/>
  <c r="U2" i="42"/>
  <c r="T2" i="42"/>
  <c r="S2" i="42"/>
  <c r="Q2" i="42"/>
  <c r="P2" i="42"/>
  <c r="O2" i="42"/>
  <c r="N2" i="42"/>
  <c r="M2" i="42"/>
  <c r="L2" i="42"/>
  <c r="K2" i="42"/>
  <c r="A1" i="41"/>
  <c r="A10" i="41" s="1"/>
  <c r="Y2" i="41"/>
  <c r="X2" i="41"/>
  <c r="W2" i="41"/>
  <c r="V2" i="41"/>
  <c r="U2" i="41"/>
  <c r="T2" i="41"/>
  <c r="S2" i="41"/>
  <c r="Q2" i="41"/>
  <c r="P2" i="41"/>
  <c r="O2" i="41"/>
  <c r="N2" i="41"/>
  <c r="M2" i="41"/>
  <c r="L2" i="41"/>
  <c r="K2" i="41"/>
  <c r="A10" i="50" l="1"/>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Q5" i="41" l="1"/>
  <c r="P3" i="41"/>
  <c r="N5" i="41"/>
  <c r="P4" i="43"/>
  <c r="K8" i="41"/>
  <c r="Q4" i="41"/>
  <c r="P5" i="41"/>
  <c r="K3" i="41"/>
  <c r="Q7" i="41"/>
  <c r="O5" i="41"/>
  <c r="N4" i="41"/>
  <c r="P7" i="41"/>
  <c r="O8" i="41"/>
  <c r="L3"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G10" i="50" l="1"/>
  <c r="E9" i="50"/>
  <c r="G10" i="49"/>
  <c r="E9" i="49"/>
  <c r="G10" i="48"/>
  <c r="E9" i="48"/>
  <c r="G10" i="47"/>
  <c r="E9" i="47"/>
  <c r="G10" i="46"/>
  <c r="E9" i="46"/>
  <c r="G10" i="45"/>
  <c r="E9" i="45"/>
  <c r="G10" i="44"/>
  <c r="E9" i="44"/>
  <c r="G10" i="43"/>
  <c r="E9" i="43"/>
  <c r="G10" i="42"/>
  <c r="E9" i="42"/>
  <c r="G10" i="41"/>
  <c r="E9" i="41"/>
  <c r="I10" i="50" l="1"/>
  <c r="G9" i="50"/>
  <c r="I10" i="49"/>
  <c r="G9" i="49"/>
  <c r="I10" i="48"/>
  <c r="G9" i="48"/>
  <c r="I10" i="47"/>
  <c r="G9" i="47"/>
  <c r="I10" i="46"/>
  <c r="G9" i="46"/>
  <c r="I10" i="45"/>
  <c r="G9" i="45"/>
  <c r="I10" i="44"/>
  <c r="G9" i="44"/>
  <c r="I10" i="43"/>
  <c r="G9" i="43"/>
  <c r="I10" i="42"/>
  <c r="G9" i="42"/>
  <c r="I10" i="41"/>
  <c r="G9" i="41"/>
  <c r="I9" i="50" l="1"/>
  <c r="K10" i="50"/>
  <c r="K10" i="49"/>
  <c r="I9" i="49"/>
  <c r="K10" i="48"/>
  <c r="I9" i="48"/>
  <c r="K10" i="47"/>
  <c r="I9" i="47"/>
  <c r="I9" i="46"/>
  <c r="K10" i="46"/>
  <c r="K10" i="45"/>
  <c r="I9" i="45"/>
  <c r="K10" i="44"/>
  <c r="I9" i="44"/>
  <c r="K10" i="43"/>
  <c r="I9" i="43"/>
  <c r="I9" i="42"/>
  <c r="K10" i="42"/>
  <c r="K10" i="41"/>
  <c r="I9" i="41"/>
  <c r="S10" i="50" l="1"/>
  <c r="K9" i="50"/>
  <c r="S10" i="49"/>
  <c r="K9" i="49"/>
  <c r="S10" i="48"/>
  <c r="K9" i="48"/>
  <c r="S10" i="47"/>
  <c r="K9" i="47"/>
  <c r="S10" i="46"/>
  <c r="K9" i="46"/>
  <c r="S10" i="45"/>
  <c r="K9" i="45"/>
  <c r="S10" i="44"/>
  <c r="K9" i="44"/>
  <c r="S10" i="43"/>
  <c r="K9" i="43"/>
  <c r="S10" i="42"/>
  <c r="K9" i="42"/>
  <c r="S10" i="41"/>
  <c r="K9" i="4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alcChain>
</file>

<file path=xl/sharedStrings.xml><?xml version="1.0" encoding="utf-8"?>
<sst xmlns="http://schemas.openxmlformats.org/spreadsheetml/2006/main" count="123" uniqueCount="113">
  <si>
    <t>Notes</t>
  </si>
  <si>
    <t>Year</t>
  </si>
  <si>
    <t>Monthly Calendar Template</t>
  </si>
  <si>
    <t>Start Month</t>
  </si>
  <si>
    <t>Start Day of Week</t>
  </si>
  <si>
    <t>1 = Sun, 2 = Mon, etc.</t>
  </si>
  <si>
    <t>1 = Jan, 2 = Feb, etc.</t>
  </si>
  <si>
    <t>Go to Page Layout &gt; Themes to choose different colors and fonts.</t>
  </si>
  <si>
    <t>https://www.vertex42.com/calendars/</t>
  </si>
  <si>
    <t>Calendar Templates by Vertex42</t>
  </si>
  <si>
    <t>About Vertex42</t>
  </si>
  <si>
    <r>
      <t>Step 1:</t>
    </r>
    <r>
      <rPr>
        <b/>
        <sz val="14"/>
        <color theme="1" tint="0.34998626667073579"/>
        <rFont val="Calibri"/>
        <family val="2"/>
        <scheme val="minor"/>
      </rPr>
      <t xml:space="preserve"> Enter the Year and Start Month</t>
    </r>
  </si>
  <si>
    <r>
      <t>Step 2:</t>
    </r>
    <r>
      <rPr>
        <b/>
        <sz val="14"/>
        <color theme="1" tint="0.34998626667073579"/>
        <rFont val="Calibri"/>
        <family val="2"/>
        <scheme val="minor"/>
      </rPr>
      <t xml:space="preserve"> Choose the Start Day</t>
    </r>
  </si>
  <si>
    <t>Calendar Templates by Vertex42.com</t>
  </si>
  <si>
    <r>
      <t>Step 3:</t>
    </r>
    <r>
      <rPr>
        <b/>
        <sz val="14"/>
        <color theme="1" tint="0.34998626667073579"/>
        <rFont val="Calibri"/>
        <family val="2"/>
        <scheme val="minor"/>
      </rPr>
      <t xml:space="preserve"> Change the Theme Colors / Fonts</t>
    </r>
  </si>
  <si>
    <r>
      <t>Step 4:</t>
    </r>
    <r>
      <rPr>
        <b/>
        <sz val="14"/>
        <color theme="1" tint="0.34998626667073579"/>
        <rFont val="Calibri"/>
        <family val="2"/>
        <scheme val="minor"/>
      </rPr>
      <t xml:space="preserve"> Edit the Calendars as Needed</t>
    </r>
  </si>
  <si>
    <r>
      <t>Step 5:</t>
    </r>
    <r>
      <rPr>
        <b/>
        <sz val="14"/>
        <color theme="1" tint="0.34998626667073579"/>
        <rFont val="Calibri"/>
        <family val="2"/>
        <scheme val="minor"/>
      </rPr>
      <t xml:space="preserve"> Print to Paper or PDF</t>
    </r>
  </si>
  <si>
    <t>Print the entire workbook, or print only the selected worksheets.</t>
  </si>
  <si>
    <t>Vertex42.com provides over 300 professionally designed spreadsheet templates for business, home, and education - most of which are free to download. Their collection includes calendars, planners, invoices, budgets, time sheets, financial calculators, project schedules, timelines, health logs, and more.</t>
  </si>
  <si>
    <t>By Vertex42</t>
  </si>
  <si>
    <r>
      <rPr>
        <b/>
        <sz val="12"/>
        <rFont val="Calibri"/>
        <family val="2"/>
        <scheme val="minor"/>
      </rPr>
      <t>HOLIDAY</t>
    </r>
    <r>
      <rPr>
        <sz val="12"/>
        <rFont val="Calibri"/>
        <family val="2"/>
        <scheme val="minor"/>
      </rPr>
      <t xml:space="preserve"> - Columbus Day</t>
    </r>
  </si>
  <si>
    <r>
      <rPr>
        <b/>
        <sz val="12"/>
        <rFont val="Calibri"/>
        <family val="2"/>
        <scheme val="minor"/>
      </rPr>
      <t>HOLIDAY</t>
    </r>
    <r>
      <rPr>
        <sz val="12"/>
        <rFont val="Calibri"/>
        <family val="2"/>
        <scheme val="minor"/>
      </rPr>
      <t xml:space="preserve"> - Labor Day</t>
    </r>
  </si>
  <si>
    <t>EASTER SUNDAY</t>
  </si>
  <si>
    <t>3RD. SUNDAY      OF ADVENT</t>
  </si>
  <si>
    <t>2ND. SUNDAY OF ADVENT</t>
  </si>
  <si>
    <t>THE NATIVITY OF THE LORD</t>
  </si>
  <si>
    <t>ASH WEDNESDAY</t>
  </si>
  <si>
    <t>PENTECOST SUNDAY</t>
  </si>
  <si>
    <t>DAYLIGHT SAVINGS ENDS</t>
  </si>
  <si>
    <t>23rd. SUNDAY ORDINARY TIME</t>
  </si>
  <si>
    <t>24TH. SUNDAY ORDINRY TIME</t>
  </si>
  <si>
    <t>25TH. SUNDAY ORDINARY TIME</t>
  </si>
  <si>
    <t>26TH. SUNDAY ORDINARY TIME</t>
  </si>
  <si>
    <t>27TH. SUNDAY ORDINARY TIME</t>
  </si>
  <si>
    <t>RESPECT LIFE SUNDAY</t>
  </si>
  <si>
    <t>28TH. SUNDAY ORDINARY TIME</t>
  </si>
  <si>
    <t>29TH. SUNDAY ORDINARY TIME</t>
  </si>
  <si>
    <t>30TH. SUNDAY ORDINARY TIME</t>
  </si>
  <si>
    <t>31ST. SUNDAY ORDINARY TIME</t>
  </si>
  <si>
    <t>WORLD MISSION SUNDAY</t>
  </si>
  <si>
    <t>PRIESTHOOD SUNDAY</t>
  </si>
  <si>
    <t>32ND. SUNDAY ORDINARY TIME</t>
  </si>
  <si>
    <t>33RD. SUNDAY ORDINARY TIME</t>
  </si>
  <si>
    <t>OUR LORD JESUS CHRIST THE KING</t>
  </si>
  <si>
    <t>THE NATIVITY OF THE LORD                       CHRISTMAS DAY</t>
  </si>
  <si>
    <t>EASTER MONDAY</t>
  </si>
  <si>
    <t>THE EPIPHANY</t>
  </si>
  <si>
    <t>FIRST SUNDAY OF LENT</t>
  </si>
  <si>
    <t xml:space="preserve">Class 1: Faith, 4 Marks (make-up sponsor trng.) Teresa </t>
  </si>
  <si>
    <t>Class 2: Reading Scripture Mike</t>
  </si>
  <si>
    <t>Class 3: Tradition, CCC, Liturgical Year Phil</t>
  </si>
  <si>
    <t>Class 4: Magisterium, Precepts Mike</t>
  </si>
  <si>
    <t>Class 5: Prayer Phil (Sponsor Rite Dcn.)</t>
  </si>
  <si>
    <t>Class 6: Trinity, Grace Teresa</t>
  </si>
  <si>
    <t>Class 7: Sin, Mercy Mike</t>
  </si>
  <si>
    <t>Class 8: Sacraments Baptism, Confirmation Phil and Mike (Advent Overview)</t>
  </si>
  <si>
    <t>Class 9: Sacraments Confession, Anointing Fr. Rasheed (or Fr. G)</t>
  </si>
  <si>
    <t>Class 10: Eucharist Part 1 OT Phil</t>
  </si>
  <si>
    <r>
      <rPr>
        <b/>
        <sz val="12"/>
        <rFont val="Calibri"/>
        <family val="2"/>
        <scheme val="minor"/>
      </rPr>
      <t>HOLIDAY</t>
    </r>
    <r>
      <rPr>
        <sz val="12"/>
        <rFont val="Calibri"/>
        <family val="2"/>
        <scheme val="minor"/>
      </rPr>
      <t xml:space="preserve"> - Thanksgiving / no class</t>
    </r>
  </si>
  <si>
    <t>Class 11: Eucharist Part 2 NT Fr. Rasheed (or Fr. G)</t>
  </si>
  <si>
    <t>Retreat 1: Teaching Mass Dcn. T (9:00-1:00)</t>
  </si>
  <si>
    <t>Class 13: Communion of Saints, Phil or Teresa (St. Nick Party)</t>
  </si>
  <si>
    <t>CHURCH OFFICE CLOSED</t>
  </si>
  <si>
    <t>4TH. SUNDAY OF ADVENT</t>
  </si>
  <si>
    <r>
      <rPr>
        <sz val="11"/>
        <rFont val="Calibri"/>
        <family val="2"/>
        <scheme val="minor"/>
      </rPr>
      <t>Class 15: Sacrament Confession Mike</t>
    </r>
    <r>
      <rPr>
        <sz val="8"/>
        <rFont val="Calibri"/>
        <family val="2"/>
        <scheme val="minor"/>
      </rPr>
      <t xml:space="preserve"> (Assign 10 Comm. Presentation Phil)</t>
    </r>
  </si>
  <si>
    <t>Class 16: Sacrament Holy Orders, Marriage Fr. Rasheed</t>
  </si>
  <si>
    <t>Class 17: Moral Decision Making, Card/Theol Virtues Teresa</t>
  </si>
  <si>
    <t>Class 18: Death and Judgement Mike</t>
  </si>
  <si>
    <t>Class 20: Student Presentations - 10 Comm.</t>
  </si>
  <si>
    <r>
      <t xml:space="preserve">Class 21: Student Presentations - 10 Comm. </t>
    </r>
    <r>
      <rPr>
        <sz val="8"/>
        <rFont val="Calibri"/>
        <family val="2"/>
        <scheme val="minor"/>
      </rPr>
      <t>(Lent Overview / Stations if needed)</t>
    </r>
  </si>
  <si>
    <t>Class 22: Why Do Catholics Do That? Teresa, Mike</t>
  </si>
  <si>
    <t>Class 23: Beatitudes Phil, Student Special Interest</t>
  </si>
  <si>
    <t xml:space="preserve">Class 24: The Creed Teresa (class gift of) </t>
  </si>
  <si>
    <t>Class 25: SNOW DAY</t>
  </si>
  <si>
    <t>Class 27: Holy Week Prep. Phil (class gift of Lord's Prayer)</t>
  </si>
  <si>
    <r>
      <t>RETREAT 2</t>
    </r>
    <r>
      <rPr>
        <sz val="12"/>
        <rFont val="Calibri"/>
        <family val="2"/>
        <scheme val="minor"/>
      </rPr>
      <t>: Sisters (Topic - Almost Catholic)</t>
    </r>
  </si>
  <si>
    <r>
      <t>EASTER VIGIL</t>
    </r>
    <r>
      <rPr>
        <sz val="12"/>
        <rFont val="Calibri"/>
        <family val="2"/>
        <scheme val="minor"/>
      </rPr>
      <t xml:space="preserve"> (practice 9:00 - 12:00)</t>
    </r>
  </si>
  <si>
    <r>
      <t xml:space="preserve">GOOD FRIDAY </t>
    </r>
    <r>
      <rPr>
        <sz val="12"/>
        <rFont val="Calibri"/>
        <family val="2"/>
        <scheme val="minor"/>
      </rPr>
      <t>(Attend Together)</t>
    </r>
    <r>
      <rPr>
        <b/>
        <sz val="12"/>
        <rFont val="Calibri"/>
        <family val="2"/>
        <scheme val="minor"/>
      </rPr>
      <t xml:space="preserve"> </t>
    </r>
  </si>
  <si>
    <r>
      <rPr>
        <b/>
        <sz val="12"/>
        <rFont val="Calibri"/>
        <family val="2"/>
        <scheme val="minor"/>
      </rPr>
      <t>HOLY THURSDAY</t>
    </r>
    <r>
      <rPr>
        <sz val="12"/>
        <rFont val="Calibri"/>
        <family val="2"/>
        <scheme val="minor"/>
      </rPr>
      <t xml:space="preserve"> (Attend Together)</t>
    </r>
  </si>
  <si>
    <r>
      <t xml:space="preserve">PALM SUNDAY </t>
    </r>
    <r>
      <rPr>
        <sz val="12"/>
        <rFont val="Calibri"/>
        <family val="2"/>
        <scheme val="minor"/>
      </rPr>
      <t>(Attend Together)</t>
    </r>
  </si>
  <si>
    <t xml:space="preserve">Class 29: Holy Week Reflection, the class </t>
  </si>
  <si>
    <t>Class 30: Secular Challenge Teresa, Mike</t>
  </si>
  <si>
    <t>Class 31: Church History Phil</t>
  </si>
  <si>
    <t>Class 32: Student Presentations 1/2</t>
  </si>
  <si>
    <t>Class 33: Student Presentations 2/2 (potluck party)</t>
  </si>
  <si>
    <t>1ST. SUNDAY OF ADVENT (Year A)</t>
  </si>
  <si>
    <t>THE BAPTISM OF THE LORD</t>
  </si>
  <si>
    <r>
      <t>Class 19: Salvation and Redemption Phil (</t>
    </r>
    <r>
      <rPr>
        <b/>
        <sz val="12"/>
        <rFont val="Calibri"/>
        <family val="2"/>
        <scheme val="minor"/>
      </rPr>
      <t>Presentation of the Lord</t>
    </r>
    <r>
      <rPr>
        <sz val="12"/>
        <rFont val="Calibri"/>
        <family val="2"/>
        <scheme val="minor"/>
      </rPr>
      <t>)</t>
    </r>
  </si>
  <si>
    <r>
      <rPr>
        <b/>
        <sz val="9"/>
        <rFont val="Calibri"/>
        <family val="2"/>
        <scheme val="minor"/>
      </rPr>
      <t>IMMACULATE CONCEPTION (HDO)</t>
    </r>
    <r>
      <rPr>
        <b/>
        <sz val="8"/>
        <rFont val="Calibri"/>
        <family val="2"/>
        <scheme val="minor"/>
      </rPr>
      <t xml:space="preserve"> </t>
    </r>
    <r>
      <rPr>
        <sz val="11"/>
        <rFont val="Calibri"/>
        <family val="2"/>
        <scheme val="minor"/>
      </rPr>
      <t>Class 12: Mary, Rosary Teresa</t>
    </r>
  </si>
  <si>
    <t>SOLEMNITY OF MARY</t>
  </si>
  <si>
    <t>THE ANNUNCIATION OF THE LORD</t>
  </si>
  <si>
    <t>DIVINE MERCY SUNDAY</t>
  </si>
  <si>
    <t>The Ascension of the Lord (HDO)</t>
  </si>
  <si>
    <t>ALL SAINTS DAY (HDO)</t>
  </si>
  <si>
    <t>ALL SOULS DAY</t>
  </si>
  <si>
    <r>
      <t>HOLIDAY -</t>
    </r>
    <r>
      <rPr>
        <sz val="12"/>
        <rFont val="Calibri"/>
        <family val="2"/>
        <scheme val="minor"/>
      </rPr>
      <t xml:space="preserve"> VETERANS DAY</t>
    </r>
  </si>
  <si>
    <r>
      <t xml:space="preserve">HOLIDAY - </t>
    </r>
    <r>
      <rPr>
        <sz val="12"/>
        <rFont val="Calibri"/>
        <family val="2"/>
        <scheme val="minor"/>
      </rPr>
      <t>Day after Thanksgiving</t>
    </r>
  </si>
  <si>
    <r>
      <t xml:space="preserve">HOLIDAY - </t>
    </r>
    <r>
      <rPr>
        <sz val="12"/>
        <rFont val="Calibri"/>
        <family val="2"/>
        <scheme val="minor"/>
      </rPr>
      <t>CHURCH OFFICE CLOSED</t>
    </r>
  </si>
  <si>
    <r>
      <t xml:space="preserve">HOLIDAY - </t>
    </r>
    <r>
      <rPr>
        <sz val="12"/>
        <rFont val="Calibri"/>
        <family val="2"/>
        <scheme val="minor"/>
      </rPr>
      <t>New Years Eve</t>
    </r>
  </si>
  <si>
    <r>
      <t xml:space="preserve">X-Mas Break / </t>
    </r>
    <r>
      <rPr>
        <sz val="12"/>
        <rFont val="Calibri"/>
        <family val="2"/>
        <scheme val="minor"/>
      </rPr>
      <t>No Class</t>
    </r>
  </si>
  <si>
    <r>
      <t xml:space="preserve">HOLIDAY - </t>
    </r>
    <r>
      <rPr>
        <sz val="12"/>
        <rFont val="Calibri"/>
        <family val="2"/>
        <scheme val="minor"/>
      </rPr>
      <t>MLK DAY</t>
    </r>
  </si>
  <si>
    <r>
      <t xml:space="preserve">HOLIDAY - </t>
    </r>
    <r>
      <rPr>
        <sz val="12"/>
        <rFont val="Calibri"/>
        <family val="2"/>
        <scheme val="minor"/>
      </rPr>
      <t>PRESIDENTS DAY</t>
    </r>
  </si>
  <si>
    <r>
      <t xml:space="preserve">X-Mas Break / </t>
    </r>
    <r>
      <rPr>
        <sz val="12"/>
        <rFont val="Calibri"/>
        <family val="2"/>
        <scheme val="minor"/>
      </rPr>
      <t>No Class (was to be class 14)</t>
    </r>
  </si>
  <si>
    <t>RITE OF ACCEPTANCE or WELCOMING 10:30 MASS</t>
  </si>
  <si>
    <r>
      <rPr>
        <b/>
        <sz val="12"/>
        <rFont val="Calibri"/>
        <family val="2"/>
        <scheme val="minor"/>
      </rPr>
      <t>RITE OF ELECTION</t>
    </r>
    <r>
      <rPr>
        <sz val="12"/>
        <rFont val="Calibri"/>
        <family val="2"/>
        <scheme val="minor"/>
      </rPr>
      <t xml:space="preserve"> Holy Apostles 2:30</t>
    </r>
  </si>
  <si>
    <r>
      <t xml:space="preserve">SECOND SUNDAY OF LENT </t>
    </r>
    <r>
      <rPr>
        <b/>
        <sz val="10"/>
        <rFont val="Calibri"/>
        <family val="2"/>
        <scheme val="minor"/>
      </rPr>
      <t>PENITENTIAL RITE (optional) 10:30 MASS</t>
    </r>
  </si>
  <si>
    <r>
      <t xml:space="preserve">THIRD SUNDAY OF LENT </t>
    </r>
    <r>
      <rPr>
        <b/>
        <sz val="10"/>
        <rFont val="Calibri"/>
        <family val="2"/>
        <scheme val="minor"/>
      </rPr>
      <t>FIRST SCRUTINY 10:30 MASS</t>
    </r>
  </si>
  <si>
    <r>
      <t xml:space="preserve">FOURTH  SUNDAY OF LENT </t>
    </r>
    <r>
      <rPr>
        <b/>
        <sz val="10"/>
        <rFont val="Calibri"/>
        <family val="2"/>
        <scheme val="minor"/>
      </rPr>
      <t>SECOND SCRUTINY 10:30 MASS</t>
    </r>
  </si>
  <si>
    <t>Class 26: Lenten Experience Phil, Neophytes (class gift of Creed)</t>
  </si>
  <si>
    <r>
      <t xml:space="preserve">FIFTH  SUNDAY OF LENT </t>
    </r>
    <r>
      <rPr>
        <b/>
        <sz val="10"/>
        <rFont val="Calibri"/>
        <family val="2"/>
        <scheme val="minor"/>
      </rPr>
      <t>THIRD SCRUTINY 10:30 Mass</t>
    </r>
  </si>
  <si>
    <r>
      <rPr>
        <b/>
        <sz val="12"/>
        <rFont val="Calibri"/>
        <family val="2"/>
        <scheme val="minor"/>
      </rPr>
      <t>Welcome</t>
    </r>
    <r>
      <rPr>
        <sz val="12"/>
        <rFont val="Calibri"/>
        <family val="2"/>
        <scheme val="minor"/>
      </rPr>
      <t xml:space="preserve"> DAY 1 of RCIA 2022-2023: Icebreaker</t>
    </r>
  </si>
  <si>
    <t xml:space="preserve">Sponsor Training (option 1): Mike, Teresa </t>
  </si>
  <si>
    <r>
      <rPr>
        <b/>
        <sz val="10"/>
        <rFont val="Calibri"/>
        <family val="2"/>
        <scheme val="minor"/>
      </rPr>
      <t>TOTAL</t>
    </r>
    <r>
      <rPr>
        <sz val="10"/>
        <rFont val="Calibri"/>
        <family val="2"/>
        <scheme val="minor"/>
      </rPr>
      <t>: 33 Classes, 2 Retreats, 2 Student Presentations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</si>
</sst>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d"/>
    <numFmt numFmtId="165" formatCode="mmmm\ \'yy"/>
    <numFmt numFmtId="166" formatCode="mmmm\ yyyy"/>
    <numFmt numFmtId="167" formatCode="dddd"/>
  </numFmts>
  <fonts count="56" x14ac:knownFonts="1">
    <font>
      <sz val="10"/>
      <name val="Arial"/>
      <family val="2"/>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b/>
      <sz val="12"/>
      <color theme="0"/>
      <name val="Calibri"/>
      <family val="2"/>
      <scheme val="maj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sz val="10"/>
      <name val="Calibri"/>
      <family val="2"/>
      <scheme val="major"/>
    </font>
    <font>
      <b/>
      <sz val="14"/>
      <color theme="4" tint="-0.249977111117893"/>
      <name val="Calibri"/>
      <family val="2"/>
      <scheme val="minor"/>
    </font>
    <font>
      <b/>
      <sz val="14"/>
      <color theme="1" tint="0.34998626667073579"/>
      <name val="Calibri"/>
      <family val="2"/>
      <scheme val="minor"/>
    </font>
    <font>
      <sz val="14"/>
      <name val="Calibri"/>
      <family val="2"/>
      <scheme val="minor"/>
    </font>
    <font>
      <b/>
      <sz val="14"/>
      <color theme="0"/>
      <name val="Calibri"/>
      <family val="2"/>
      <scheme val="minor"/>
    </font>
    <font>
      <b/>
      <sz val="20"/>
      <color theme="0"/>
      <name val="Calibri"/>
      <family val="2"/>
      <scheme val="major"/>
    </font>
    <font>
      <b/>
      <sz val="18"/>
      <color theme="0"/>
      <name val="Calibri"/>
      <family val="2"/>
      <scheme val="maj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sz val="13"/>
      <color theme="1" tint="0.249977111117893"/>
      <name val="Calibri"/>
      <family val="2"/>
      <scheme val="minor"/>
    </font>
    <font>
      <sz val="13"/>
      <name val="Calibri"/>
      <family val="2"/>
      <scheme val="minor"/>
    </font>
    <font>
      <b/>
      <sz val="12"/>
      <color theme="1" tint="0.499984740745262"/>
      <name val="Calibri"/>
      <family val="2"/>
      <scheme val="minor"/>
    </font>
    <font>
      <sz val="10"/>
      <color theme="1" tint="0.34998626667073579"/>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sz val="11"/>
      <name val="Calibri"/>
      <family val="2"/>
      <scheme val="minor"/>
    </font>
    <font>
      <sz val="12"/>
      <name val="Calibri"/>
      <family val="2"/>
      <scheme val="minor"/>
    </font>
    <font>
      <b/>
      <sz val="12"/>
      <name val="Calibri"/>
      <family val="2"/>
      <scheme val="minor"/>
    </font>
    <font>
      <sz val="12"/>
      <name val="Arial"/>
      <family val="2"/>
    </font>
    <font>
      <b/>
      <sz val="12"/>
      <color rgb="FFFF3399"/>
      <name val="Calibri"/>
      <family val="2"/>
      <scheme val="minor"/>
    </font>
    <font>
      <sz val="12"/>
      <color rgb="FFFF3399"/>
      <name val="Calibri"/>
      <family val="2"/>
      <scheme val="minor"/>
    </font>
    <font>
      <sz val="12"/>
      <color rgb="FF7030A0"/>
      <name val="Calibri"/>
      <family val="2"/>
      <scheme val="minor"/>
    </font>
    <font>
      <sz val="12"/>
      <color rgb="FF7030A0"/>
      <name val="Arial"/>
      <family val="2"/>
    </font>
    <font>
      <b/>
      <sz val="12"/>
      <color rgb="FF7030A0"/>
      <name val="Calibri"/>
      <family val="2"/>
      <scheme val="minor"/>
    </font>
    <font>
      <b/>
      <sz val="12"/>
      <color rgb="FF7030A0"/>
      <name val="Arial"/>
      <family val="2"/>
    </font>
    <font>
      <b/>
      <sz val="12"/>
      <name val="Arial"/>
      <family val="2"/>
    </font>
    <font>
      <b/>
      <sz val="8"/>
      <name val="Calibri"/>
      <family val="2"/>
      <scheme val="minor"/>
    </font>
    <font>
      <b/>
      <sz val="12"/>
      <color theme="0"/>
      <name val="Calibri"/>
      <family val="2"/>
      <scheme val="minor"/>
    </font>
    <font>
      <b/>
      <sz val="11"/>
      <name val="Calibri"/>
      <family val="2"/>
      <scheme val="minor"/>
    </font>
    <font>
      <b/>
      <sz val="10"/>
      <name val="Arial"/>
      <family val="2"/>
    </font>
    <font>
      <b/>
      <sz val="10"/>
      <name val="Calibri"/>
      <family val="2"/>
      <scheme val="minor"/>
    </font>
    <font>
      <b/>
      <sz val="12"/>
      <color rgb="FF9900FF"/>
      <name val="Calibri"/>
      <family val="2"/>
      <scheme val="minor"/>
    </font>
    <font>
      <sz val="12"/>
      <color rgb="FF9900FF"/>
      <name val="Calibri"/>
      <family val="2"/>
      <scheme val="minor"/>
    </font>
    <font>
      <b/>
      <sz val="12"/>
      <color rgb="FFFF0000"/>
      <name val="Calibri"/>
      <family val="2"/>
      <scheme val="minor"/>
    </font>
    <font>
      <b/>
      <sz val="9"/>
      <name val="Calibri"/>
      <family val="2"/>
      <scheme val="minor"/>
    </font>
    <font>
      <b/>
      <sz val="9"/>
      <color theme="1"/>
      <name val="Calibri"/>
      <family val="2"/>
      <scheme val="minor"/>
    </font>
    <font>
      <sz val="9"/>
      <color theme="1"/>
      <name val="Arial"/>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9900FF"/>
        <bgColor indexed="64"/>
      </patternFill>
    </fill>
  </fills>
  <borders count="21">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theme="0" tint="-0.499984740745262"/>
      </left>
      <right/>
      <top/>
      <bottom style="thin">
        <color indexed="64"/>
      </bottom>
      <diagonal/>
    </border>
    <border>
      <left/>
      <right style="thin">
        <color theme="0" tint="-0.499984740745262"/>
      </right>
      <top/>
      <bottom style="thin">
        <color indexed="64"/>
      </bottom>
      <diagonal/>
    </border>
  </borders>
  <cellStyleXfs count="3">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cellStyleXfs>
  <cellXfs count="275">
    <xf numFmtId="0" fontId="0" fillId="0" borderId="0" xfId="0"/>
    <xf numFmtId="0" fontId="0" fillId="0" borderId="0" xfId="0" applyAlignment="1">
      <alignment vertical="center"/>
    </xf>
    <xf numFmtId="0" fontId="1" fillId="0" borderId="0" xfId="0" applyFont="1" applyAlignment="1">
      <alignment vertical="center"/>
    </xf>
    <xf numFmtId="0" fontId="1" fillId="0" borderId="0" xfId="0" applyFont="1"/>
    <xf numFmtId="0" fontId="2" fillId="0" borderId="0" xfId="0" applyFont="1"/>
    <xf numFmtId="0" fontId="2" fillId="0" borderId="0" xfId="0" applyFont="1" applyAlignment="1">
      <alignment vertical="center"/>
    </xf>
    <xf numFmtId="0" fontId="5" fillId="0" borderId="0" xfId="0" applyFont="1" applyAlignment="1">
      <alignment vertical="center"/>
    </xf>
    <xf numFmtId="0" fontId="8" fillId="0" borderId="10" xfId="1" applyBorder="1" applyAlignment="1" applyProtection="1">
      <alignment horizontal="center"/>
    </xf>
    <xf numFmtId="0" fontId="10" fillId="0" borderId="4" xfId="0" applyFont="1" applyBorder="1" applyAlignment="1">
      <alignment vertical="center"/>
    </xf>
    <xf numFmtId="0" fontId="0" fillId="0" borderId="4" xfId="0" applyBorder="1"/>
    <xf numFmtId="0" fontId="9" fillId="0" borderId="2" xfId="0" applyFont="1" applyBorder="1"/>
    <xf numFmtId="0" fontId="12" fillId="0" borderId="0" xfId="0" applyFont="1"/>
    <xf numFmtId="0" fontId="13" fillId="0" borderId="0" xfId="0" applyFont="1"/>
    <xf numFmtId="0" fontId="12" fillId="0" borderId="9" xfId="0" applyFont="1" applyBorder="1"/>
    <xf numFmtId="0" fontId="12" fillId="0" borderId="10" xfId="0" applyFont="1" applyBorder="1"/>
    <xf numFmtId="0" fontId="12" fillId="0" borderId="11" xfId="0" applyFont="1" applyBorder="1"/>
    <xf numFmtId="0" fontId="12" fillId="0" borderId="12" xfId="0" applyFont="1" applyBorder="1"/>
    <xf numFmtId="0" fontId="12" fillId="0" borderId="13" xfId="0" applyFont="1" applyBorder="1"/>
    <xf numFmtId="0" fontId="14" fillId="2" borderId="0" xfId="0" applyFont="1" applyFill="1" applyAlignment="1">
      <alignment horizontal="left" vertical="center"/>
    </xf>
    <xf numFmtId="0" fontId="16" fillId="0" borderId="0" xfId="0" applyFont="1"/>
    <xf numFmtId="0" fontId="17" fillId="4" borderId="17" xfId="0" applyFont="1" applyFill="1" applyBorder="1" applyAlignment="1">
      <alignment horizontal="center" vertical="center"/>
    </xf>
    <xf numFmtId="0" fontId="3" fillId="2" borderId="18" xfId="0" applyFont="1" applyFill="1" applyBorder="1" applyAlignment="1">
      <alignment horizontal="center" vertical="center"/>
    </xf>
    <xf numFmtId="0" fontId="18" fillId="4" borderId="0" xfId="0" applyFont="1" applyFill="1" applyAlignment="1">
      <alignment horizontal="left" vertical="center" indent="1"/>
    </xf>
    <xf numFmtId="0" fontId="19" fillId="4" borderId="0" xfId="0" applyFont="1" applyFill="1" applyAlignment="1">
      <alignment vertical="center"/>
    </xf>
    <xf numFmtId="0" fontId="7" fillId="4" borderId="0" xfId="0" applyFont="1" applyFill="1" applyAlignment="1">
      <alignment horizontal="center" vertical="center"/>
    </xf>
    <xf numFmtId="166" fontId="20" fillId="0" borderId="0" xfId="0" applyNumberFormat="1" applyFont="1" applyAlignment="1">
      <alignment horizontal="left" vertical="top"/>
    </xf>
    <xf numFmtId="164" fontId="3" fillId="0" borderId="1" xfId="0" applyNumberFormat="1" applyFont="1" applyBorder="1" applyAlignment="1">
      <alignment horizontal="center" vertical="center" shrinkToFit="1"/>
    </xf>
    <xf numFmtId="0" fontId="4" fillId="0" borderId="2" xfId="0" applyFont="1" applyBorder="1" applyAlignment="1">
      <alignment horizontal="left" vertical="center" shrinkToFit="1"/>
    </xf>
    <xf numFmtId="164" fontId="3" fillId="3" borderId="1" xfId="0" applyNumberFormat="1" applyFont="1" applyFill="1" applyBorder="1" applyAlignment="1">
      <alignment horizontal="center" vertical="center" shrinkToFit="1"/>
    </xf>
    <xf numFmtId="0" fontId="4" fillId="3" borderId="7" xfId="0" applyFont="1" applyFill="1" applyBorder="1" applyAlignment="1">
      <alignment horizontal="left" vertical="center" shrinkToFit="1"/>
    </xf>
    <xf numFmtId="0" fontId="6" fillId="0" borderId="1" xfId="0" applyFont="1" applyBorder="1" applyAlignment="1">
      <alignment horizontal="left" vertical="center" indent="1"/>
    </xf>
    <xf numFmtId="0" fontId="5" fillId="0" borderId="7" xfId="0" applyFont="1" applyBorder="1"/>
    <xf numFmtId="0" fontId="5" fillId="0" borderId="3" xfId="0" applyFont="1" applyBorder="1" applyAlignment="1">
      <alignment horizontal="left" vertical="center"/>
    </xf>
    <xf numFmtId="0" fontId="5" fillId="0" borderId="5" xfId="1" applyFont="1" applyBorder="1" applyAlignment="1" applyProtection="1">
      <alignment horizontal="left" vertical="center"/>
    </xf>
    <xf numFmtId="0" fontId="5" fillId="0" borderId="8" xfId="1" applyFont="1" applyBorder="1" applyAlignment="1" applyProtection="1">
      <alignment vertical="center"/>
    </xf>
    <xf numFmtId="0" fontId="23" fillId="0" borderId="0" xfId="0" applyFont="1" applyAlignment="1">
      <alignment horizontal="center" shrinkToFit="1"/>
    </xf>
    <xf numFmtId="164" fontId="24" fillId="0" borderId="0" xfId="0" applyNumberFormat="1" applyFont="1" applyAlignment="1">
      <alignment horizontal="center" vertical="center" shrinkToFit="1"/>
    </xf>
    <xf numFmtId="0" fontId="25" fillId="0" borderId="0" xfId="0" applyFont="1"/>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horizontal="left" vertical="center" indent="1"/>
    </xf>
    <xf numFmtId="0" fontId="29" fillId="0" borderId="0" xfId="2" applyNumberFormat="1" applyFont="1" applyAlignment="1">
      <alignment horizontal="left"/>
    </xf>
    <xf numFmtId="0" fontId="30" fillId="0" borderId="0" xfId="0" applyFont="1" applyAlignment="1">
      <alignment horizontal="left" vertical="top" wrapText="1"/>
    </xf>
    <xf numFmtId="166" fontId="31" fillId="0" borderId="0" xfId="0" applyNumberFormat="1" applyFont="1" applyAlignment="1">
      <alignment horizontal="left" vertical="top"/>
    </xf>
    <xf numFmtId="166" fontId="31" fillId="0" borderId="0" xfId="0" applyNumberFormat="1" applyFont="1" applyAlignment="1">
      <alignment vertical="top"/>
    </xf>
    <xf numFmtId="0" fontId="5" fillId="0" borderId="3" xfId="0" applyFont="1" applyBorder="1" applyAlignment="1">
      <alignment vertical="center"/>
    </xf>
    <xf numFmtId="0" fontId="5" fillId="0" borderId="4" xfId="0" applyFont="1" applyBorder="1" applyAlignment="1">
      <alignment vertical="center"/>
    </xf>
    <xf numFmtId="0" fontId="35" fillId="0" borderId="4" xfId="0" applyFont="1" applyBorder="1" applyAlignment="1">
      <alignment vertical="top" wrapText="1"/>
    </xf>
    <xf numFmtId="0" fontId="35" fillId="0" borderId="3" xfId="0" applyFont="1" applyBorder="1" applyAlignment="1">
      <alignment vertical="top" wrapText="1"/>
    </xf>
    <xf numFmtId="0" fontId="35" fillId="0" borderId="5" xfId="0" applyFont="1" applyBorder="1" applyAlignment="1">
      <alignment vertical="top" wrapText="1"/>
    </xf>
    <xf numFmtId="0" fontId="35" fillId="0" borderId="6" xfId="0" applyFont="1" applyBorder="1" applyAlignment="1">
      <alignment vertical="top" wrapText="1"/>
    </xf>
    <xf numFmtId="0" fontId="5" fillId="3" borderId="0" xfId="0" applyFont="1" applyFill="1" applyAlignment="1">
      <alignment vertical="center"/>
    </xf>
    <xf numFmtId="0" fontId="5" fillId="3" borderId="3" xfId="0" applyFont="1" applyFill="1" applyBorder="1" applyAlignment="1">
      <alignment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0" fontId="49" fillId="0" borderId="4" xfId="0" applyFont="1" applyBorder="1" applyAlignment="1">
      <alignment vertical="center"/>
    </xf>
    <xf numFmtId="0" fontId="35" fillId="0" borderId="0" xfId="0" applyFont="1" applyAlignment="1">
      <alignment vertical="top" wrapText="1"/>
    </xf>
    <xf numFmtId="0" fontId="35" fillId="0" borderId="8" xfId="0" applyFont="1" applyBorder="1" applyAlignment="1">
      <alignment vertical="top" wrapText="1"/>
    </xf>
    <xf numFmtId="0" fontId="16" fillId="3" borderId="3" xfId="0" applyFont="1" applyFill="1" applyBorder="1" applyAlignment="1">
      <alignment vertical="top" wrapText="1"/>
    </xf>
    <xf numFmtId="0" fontId="32" fillId="0" borderId="0" xfId="1" applyFont="1" applyAlignment="1" applyProtection="1">
      <alignment horizontal="left"/>
    </xf>
    <xf numFmtId="0" fontId="30" fillId="0" borderId="0" xfId="0" applyFont="1" applyAlignment="1">
      <alignment horizontal="left" vertical="top" wrapText="1"/>
    </xf>
    <xf numFmtId="0" fontId="29" fillId="0" borderId="0" xfId="2" applyNumberFormat="1" applyFont="1" applyAlignment="1">
      <alignment horizontal="left"/>
    </xf>
    <xf numFmtId="166" fontId="20" fillId="0" borderId="0" xfId="0" applyNumberFormat="1" applyFont="1" applyAlignment="1">
      <alignment horizontal="left" vertical="top"/>
    </xf>
    <xf numFmtId="165" fontId="22" fillId="5" borderId="0" xfId="0" applyNumberFormat="1" applyFont="1" applyFill="1" applyAlignment="1">
      <alignment horizontal="center" vertical="center"/>
    </xf>
    <xf numFmtId="167" fontId="21" fillId="4" borderId="14" xfId="0" applyNumberFormat="1" applyFont="1" applyFill="1" applyBorder="1" applyAlignment="1">
      <alignment horizontal="center" vertical="center" shrinkToFit="1"/>
    </xf>
    <xf numFmtId="167" fontId="21" fillId="4" borderId="15" xfId="0" applyNumberFormat="1" applyFont="1" applyFill="1" applyBorder="1" applyAlignment="1">
      <alignment horizontal="center" vertical="center" shrinkToFit="1"/>
    </xf>
    <xf numFmtId="167" fontId="21" fillId="4" borderId="16" xfId="0" applyNumberFormat="1" applyFont="1" applyFill="1" applyBorder="1" applyAlignment="1">
      <alignment horizontal="center" vertical="center" shrinkToFit="1"/>
    </xf>
    <xf numFmtId="164" fontId="3" fillId="0" borderId="1" xfId="0" applyNumberFormat="1" applyFont="1" applyBorder="1" applyAlignment="1">
      <alignment horizontal="center" vertical="center" shrinkToFit="1"/>
    </xf>
    <xf numFmtId="164" fontId="3" fillId="0" borderId="7" xfId="0" applyNumberFormat="1" applyFont="1" applyBorder="1" applyAlignment="1">
      <alignment horizontal="center" vertical="center" shrinkToFit="1"/>
    </xf>
    <xf numFmtId="0" fontId="4" fillId="0" borderId="7" xfId="0" applyFont="1" applyBorder="1" applyAlignment="1">
      <alignment horizontal="left" vertical="center" shrinkToFit="1"/>
    </xf>
    <xf numFmtId="0" fontId="4" fillId="0" borderId="2" xfId="0" applyFont="1" applyBorder="1" applyAlignment="1">
      <alignment horizontal="left" vertical="center" shrinkToFit="1"/>
    </xf>
    <xf numFmtId="164" fontId="3" fillId="3" borderId="1" xfId="0" applyNumberFormat="1" applyFont="1" applyFill="1" applyBorder="1" applyAlignment="1">
      <alignment horizontal="center" vertical="center" shrinkToFit="1"/>
    </xf>
    <xf numFmtId="164" fontId="3" fillId="3" borderId="7" xfId="0" applyNumberFormat="1" applyFont="1" applyFill="1" applyBorder="1" applyAlignment="1">
      <alignment horizontal="center" vertical="center" shrinkToFit="1"/>
    </xf>
    <xf numFmtId="0" fontId="4" fillId="3" borderId="7" xfId="0" applyFont="1" applyFill="1" applyBorder="1" applyAlignment="1">
      <alignment horizontal="left" vertical="center" shrinkToFit="1"/>
    </xf>
    <xf numFmtId="0" fontId="4" fillId="3" borderId="2" xfId="0" applyFont="1" applyFill="1" applyBorder="1" applyAlignment="1">
      <alignment horizontal="left" vertical="center" shrinkToFit="1"/>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3" borderId="4" xfId="0" applyFont="1" applyFill="1" applyBorder="1" applyAlignment="1">
      <alignment horizontal="center" vertical="center"/>
    </xf>
    <xf numFmtId="0" fontId="35" fillId="0" borderId="3" xfId="0" applyFont="1" applyBorder="1" applyAlignment="1">
      <alignment horizontal="left" vertical="top" wrapText="1"/>
    </xf>
    <xf numFmtId="0" fontId="35" fillId="0" borderId="4" xfId="0" applyFont="1" applyBorder="1" applyAlignment="1">
      <alignment horizontal="left" vertical="top" wrapText="1"/>
    </xf>
    <xf numFmtId="0" fontId="35" fillId="0" borderId="5" xfId="0" applyFont="1" applyBorder="1" applyAlignment="1">
      <alignment horizontal="left" vertical="top" wrapText="1"/>
    </xf>
    <xf numFmtId="0" fontId="35" fillId="0" borderId="6" xfId="0" applyFont="1" applyBorder="1" applyAlignment="1">
      <alignment horizontal="left" vertical="top" wrapText="1"/>
    </xf>
    <xf numFmtId="0" fontId="5" fillId="3" borderId="5"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6" xfId="0" applyFont="1" applyFill="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35" fillId="0" borderId="3" xfId="0" applyFont="1" applyBorder="1" applyAlignment="1">
      <alignment horizontal="center" vertical="top" wrapText="1"/>
    </xf>
    <xf numFmtId="0" fontId="35" fillId="0" borderId="4" xfId="0" applyFont="1" applyBorder="1" applyAlignment="1">
      <alignment horizontal="center" vertical="top" wrapText="1"/>
    </xf>
    <xf numFmtId="0" fontId="35" fillId="0" borderId="5" xfId="0" applyFont="1" applyBorder="1" applyAlignment="1">
      <alignment horizontal="center" vertical="top" wrapText="1"/>
    </xf>
    <xf numFmtId="0" fontId="35" fillId="0" borderId="6" xfId="0" applyFont="1" applyBorder="1" applyAlignment="1">
      <alignment horizontal="center"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37" fillId="0" borderId="3" xfId="0" applyFont="1" applyBorder="1" applyAlignment="1">
      <alignment horizontal="left" vertical="top" wrapText="1"/>
    </xf>
    <xf numFmtId="0" fontId="37" fillId="0" borderId="4" xfId="0" applyFont="1" applyBorder="1" applyAlignment="1">
      <alignment horizontal="left" vertical="top" wrapText="1"/>
    </xf>
    <xf numFmtId="0" fontId="37" fillId="0" borderId="5" xfId="0" applyFont="1" applyBorder="1" applyAlignment="1">
      <alignment horizontal="left" vertical="top" wrapText="1"/>
    </xf>
    <xf numFmtId="0" fontId="37" fillId="0" borderId="6" xfId="0" applyFont="1" applyBorder="1" applyAlignment="1">
      <alignment horizontal="left" vertical="top" wrapText="1"/>
    </xf>
    <xf numFmtId="0" fontId="33" fillId="0" borderId="0" xfId="1" applyFont="1" applyAlignment="1" applyProtection="1">
      <alignment horizontal="right" vertical="center"/>
    </xf>
    <xf numFmtId="0" fontId="33" fillId="0" borderId="4" xfId="1" applyFont="1" applyBorder="1" applyAlignment="1" applyProtection="1">
      <alignment horizontal="right" vertical="center"/>
    </xf>
    <xf numFmtId="0" fontId="33" fillId="0" borderId="8" xfId="1" applyFont="1" applyBorder="1" applyAlignment="1" applyProtection="1">
      <alignment horizontal="right" vertical="center"/>
    </xf>
    <xf numFmtId="0" fontId="33" fillId="0" borderId="6" xfId="1" applyFont="1" applyBorder="1" applyAlignment="1" applyProtection="1">
      <alignment horizontal="right" vertical="center"/>
    </xf>
    <xf numFmtId="0" fontId="35" fillId="3" borderId="3" xfId="0" applyFont="1" applyFill="1" applyBorder="1" applyAlignment="1">
      <alignment horizontal="left" vertical="top" wrapText="1"/>
    </xf>
    <xf numFmtId="0" fontId="35" fillId="0" borderId="0" xfId="0" applyFont="1" applyAlignment="1">
      <alignment horizontal="left" vertical="top" wrapText="1"/>
    </xf>
    <xf numFmtId="0" fontId="35" fillId="0" borderId="8" xfId="0" applyFont="1" applyBorder="1" applyAlignment="1">
      <alignment horizontal="left" vertical="top" wrapText="1"/>
    </xf>
    <xf numFmtId="0" fontId="36" fillId="0" borderId="3" xfId="0" applyFont="1" applyBorder="1" applyAlignment="1">
      <alignment horizontal="center" vertical="top" wrapText="1"/>
    </xf>
    <xf numFmtId="0" fontId="37" fillId="0" borderId="3" xfId="0" applyFont="1" applyBorder="1" applyAlignment="1">
      <alignment horizontal="center" vertical="top" wrapText="1"/>
    </xf>
    <xf numFmtId="0" fontId="37" fillId="0" borderId="4" xfId="0" applyFont="1" applyBorder="1" applyAlignment="1">
      <alignment horizontal="center" vertical="top" wrapText="1"/>
    </xf>
    <xf numFmtId="0" fontId="36" fillId="0" borderId="3" xfId="0" applyFont="1" applyBorder="1" applyAlignment="1">
      <alignment horizontal="center" vertical="center" wrapText="1"/>
    </xf>
    <xf numFmtId="0" fontId="5"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36" fillId="3" borderId="3" xfId="0" applyFont="1" applyFill="1" applyBorder="1" applyAlignment="1">
      <alignment horizontal="center" vertical="center" wrapText="1"/>
    </xf>
    <xf numFmtId="0" fontId="36" fillId="3" borderId="4" xfId="0" applyFont="1" applyFill="1" applyBorder="1" applyAlignment="1">
      <alignment horizontal="center" vertical="center"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36" fillId="3" borderId="3" xfId="0" applyFont="1" applyFill="1" applyBorder="1" applyAlignment="1">
      <alignment horizontal="left" wrapText="1"/>
    </xf>
    <xf numFmtId="0" fontId="35" fillId="3" borderId="0" xfId="0" applyFont="1" applyFill="1" applyAlignment="1">
      <alignment horizontal="left" wrapText="1"/>
    </xf>
    <xf numFmtId="0" fontId="36" fillId="0" borderId="0" xfId="0" applyFont="1" applyAlignment="1">
      <alignment horizontal="center" vertical="center" wrapText="1"/>
    </xf>
    <xf numFmtId="0" fontId="36" fillId="0" borderId="4" xfId="0" applyFont="1" applyBorder="1" applyAlignment="1">
      <alignment horizontal="center" vertical="center" wrapText="1"/>
    </xf>
    <xf numFmtId="0" fontId="0" fillId="0" borderId="0" xfId="0" applyAlignment="1">
      <alignment horizontal="center" vertical="center" wrapText="1"/>
    </xf>
    <xf numFmtId="0" fontId="0" fillId="0" borderId="8" xfId="0" applyBorder="1" applyAlignment="1">
      <alignment horizontal="center" vertical="center" wrapText="1"/>
    </xf>
    <xf numFmtId="0" fontId="34" fillId="0" borderId="3" xfId="0" applyFont="1" applyBorder="1" applyAlignment="1">
      <alignment horizontal="left" vertical="top" wrapText="1"/>
    </xf>
    <xf numFmtId="0" fontId="47" fillId="0" borderId="4" xfId="0" applyFont="1" applyBorder="1" applyAlignment="1">
      <alignment horizontal="left" vertical="top" wrapText="1"/>
    </xf>
    <xf numFmtId="0" fontId="47" fillId="0" borderId="3" xfId="0" applyFont="1" applyBorder="1" applyAlignment="1">
      <alignment horizontal="left" vertical="top" wrapText="1"/>
    </xf>
    <xf numFmtId="0" fontId="47" fillId="0" borderId="5" xfId="0" applyFont="1" applyBorder="1" applyAlignment="1">
      <alignment horizontal="left" vertical="top" wrapText="1"/>
    </xf>
    <xf numFmtId="0" fontId="47" fillId="0" borderId="6" xfId="0" applyFont="1" applyBorder="1" applyAlignment="1">
      <alignment horizontal="left" vertical="top" wrapText="1"/>
    </xf>
    <xf numFmtId="0" fontId="5" fillId="0" borderId="0" xfId="0" applyFont="1" applyAlignment="1">
      <alignment horizontal="center" vertical="top" wrapText="1"/>
    </xf>
    <xf numFmtId="0" fontId="5" fillId="0" borderId="4" xfId="0" applyFont="1" applyBorder="1" applyAlignment="1">
      <alignment horizontal="center" vertical="top" wrapText="1"/>
    </xf>
    <xf numFmtId="0" fontId="0" fillId="0" borderId="3" xfId="0" applyBorder="1" applyAlignment="1">
      <alignment horizontal="center" vertical="top" wrapText="1"/>
    </xf>
    <xf numFmtId="0" fontId="0" fillId="0" borderId="0" xfId="0" applyAlignment="1">
      <alignment horizontal="center" vertical="top" wrapText="1"/>
    </xf>
    <xf numFmtId="0" fontId="0" fillId="0" borderId="4" xfId="0" applyBorder="1" applyAlignment="1">
      <alignment horizontal="center" vertical="top" wrapText="1"/>
    </xf>
    <xf numFmtId="0" fontId="49" fillId="3" borderId="3" xfId="0" applyFont="1" applyFill="1" applyBorder="1" applyAlignment="1">
      <alignment vertical="top" wrapText="1"/>
    </xf>
    <xf numFmtId="0" fontId="48" fillId="0" borderId="4" xfId="0" applyFont="1" applyBorder="1" applyAlignment="1">
      <alignment vertical="top" wrapText="1"/>
    </xf>
    <xf numFmtId="0" fontId="48" fillId="0" borderId="3" xfId="0" applyFont="1" applyBorder="1" applyAlignment="1">
      <alignment vertical="top" wrapText="1"/>
    </xf>
    <xf numFmtId="0" fontId="42" fillId="3" borderId="3" xfId="0" applyFont="1" applyFill="1" applyBorder="1" applyAlignment="1">
      <alignment horizontal="center" vertical="top" wrapText="1"/>
    </xf>
    <xf numFmtId="0" fontId="40" fillId="3" borderId="4" xfId="0" applyFont="1" applyFill="1" applyBorder="1" applyAlignment="1">
      <alignment horizontal="center" vertical="top" wrapText="1"/>
    </xf>
    <xf numFmtId="0" fontId="41" fillId="0" borderId="3" xfId="0" applyFont="1" applyBorder="1" applyAlignment="1">
      <alignment horizontal="center" vertical="top" wrapText="1"/>
    </xf>
    <xf numFmtId="0" fontId="41" fillId="0" borderId="4" xfId="0" applyFont="1" applyBorder="1" applyAlignment="1">
      <alignment horizontal="center" vertical="top" wrapText="1"/>
    </xf>
    <xf numFmtId="0" fontId="49" fillId="3" borderId="3" xfId="0" applyFont="1" applyFill="1" applyBorder="1" applyAlignment="1">
      <alignment horizontal="center" vertical="center"/>
    </xf>
    <xf numFmtId="0" fontId="49" fillId="3" borderId="0" xfId="0" applyFont="1" applyFill="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5" fillId="3" borderId="0" xfId="0" applyFont="1" applyFill="1" applyAlignment="1">
      <alignment horizontal="left" vertical="top" wrapText="1"/>
    </xf>
    <xf numFmtId="0" fontId="5" fillId="3" borderId="4" xfId="0" applyFont="1" applyFill="1" applyBorder="1" applyAlignment="1">
      <alignment horizontal="left" vertical="top" wrapText="1"/>
    </xf>
    <xf numFmtId="0" fontId="0" fillId="0" borderId="0" xfId="0" applyAlignment="1">
      <alignment horizontal="left" vertical="top" wrapText="1"/>
    </xf>
    <xf numFmtId="0" fontId="0" fillId="0" borderId="8" xfId="0" applyBorder="1" applyAlignment="1">
      <alignment horizontal="left" vertical="top" wrapText="1"/>
    </xf>
    <xf numFmtId="0" fontId="38" fillId="3" borderId="3" xfId="0" applyFont="1" applyFill="1" applyBorder="1" applyAlignment="1">
      <alignment horizontal="center" vertical="top" wrapText="1"/>
    </xf>
    <xf numFmtId="0" fontId="39" fillId="0" borderId="4" xfId="0" applyFont="1" applyBorder="1" applyAlignment="1">
      <alignment horizontal="center" vertical="top" wrapText="1"/>
    </xf>
    <xf numFmtId="0" fontId="39" fillId="0" borderId="3" xfId="0" applyFont="1" applyBorder="1" applyAlignment="1">
      <alignment horizontal="center" vertical="top" wrapText="1"/>
    </xf>
    <xf numFmtId="0" fontId="39" fillId="0" borderId="5" xfId="0" applyFont="1" applyBorder="1" applyAlignment="1">
      <alignment horizontal="center" vertical="top" wrapText="1"/>
    </xf>
    <xf numFmtId="0" fontId="39" fillId="0" borderId="6" xfId="0" applyFont="1" applyBorder="1" applyAlignment="1">
      <alignment horizontal="center" vertical="top" wrapText="1"/>
    </xf>
    <xf numFmtId="0" fontId="49" fillId="3" borderId="3" xfId="0" applyFont="1" applyFill="1" applyBorder="1" applyAlignment="1">
      <alignment horizontal="center" vertical="top" wrapText="1"/>
    </xf>
    <xf numFmtId="0" fontId="0" fillId="0" borderId="4" xfId="0" applyFont="1" applyBorder="1" applyAlignment="1">
      <alignment horizontal="center" vertical="top" wrapText="1"/>
    </xf>
    <xf numFmtId="0" fontId="0" fillId="0" borderId="3" xfId="0" applyFont="1" applyBorder="1" applyAlignment="1">
      <alignment horizontal="center" vertical="top" wrapText="1"/>
    </xf>
    <xf numFmtId="0" fontId="36" fillId="0" borderId="0" xfId="0" applyFont="1" applyAlignment="1">
      <alignment horizontal="center" vertical="top" wrapText="1"/>
    </xf>
    <xf numFmtId="0" fontId="36" fillId="0" borderId="4" xfId="0" applyFont="1" applyBorder="1" applyAlignment="1">
      <alignment horizontal="center" vertical="top" wrapText="1"/>
    </xf>
    <xf numFmtId="0" fontId="36" fillId="0" borderId="5" xfId="0" applyFont="1" applyBorder="1" applyAlignment="1">
      <alignment horizontal="center" vertical="top" wrapText="1"/>
    </xf>
    <xf numFmtId="0" fontId="36" fillId="0" borderId="8" xfId="0" applyFont="1" applyBorder="1" applyAlignment="1">
      <alignment horizontal="center" vertical="top" wrapText="1"/>
    </xf>
    <xf numFmtId="0" fontId="36" fillId="0" borderId="6" xfId="0" applyFont="1" applyBorder="1" applyAlignment="1">
      <alignment horizontal="center" vertical="top" wrapText="1"/>
    </xf>
    <xf numFmtId="0" fontId="42" fillId="3" borderId="4" xfId="0" applyFont="1" applyFill="1" applyBorder="1" applyAlignment="1">
      <alignment horizontal="center" vertical="top" wrapText="1"/>
    </xf>
    <xf numFmtId="0" fontId="43" fillId="0" borderId="3" xfId="0" applyFont="1" applyBorder="1" applyAlignment="1">
      <alignment horizontal="center" vertical="top" wrapText="1"/>
    </xf>
    <xf numFmtId="0" fontId="43" fillId="0" borderId="4" xfId="0" applyFont="1" applyBorder="1" applyAlignment="1">
      <alignment horizontal="center" vertical="top" wrapText="1"/>
    </xf>
    <xf numFmtId="0" fontId="43" fillId="0" borderId="5" xfId="0" applyFont="1" applyBorder="1" applyAlignment="1">
      <alignment horizontal="center" vertical="top" wrapText="1"/>
    </xf>
    <xf numFmtId="0" fontId="43" fillId="0" borderId="6" xfId="0" applyFont="1" applyBorder="1" applyAlignment="1">
      <alignment horizontal="center" vertical="top" wrapText="1"/>
    </xf>
    <xf numFmtId="0" fontId="36" fillId="3" borderId="3" xfId="0" applyFont="1" applyFill="1" applyBorder="1" applyAlignment="1">
      <alignment horizontal="center" vertical="top" wrapText="1"/>
    </xf>
    <xf numFmtId="0" fontId="36" fillId="3" borderId="0" xfId="0" applyFont="1" applyFill="1" applyAlignment="1">
      <alignment horizontal="center" vertical="top" wrapText="1"/>
    </xf>
    <xf numFmtId="0" fontId="36" fillId="3" borderId="4" xfId="0" applyFont="1" applyFill="1" applyBorder="1" applyAlignment="1">
      <alignment horizontal="center" vertical="top" wrapText="1"/>
    </xf>
    <xf numFmtId="0" fontId="44" fillId="0" borderId="3" xfId="0" applyFont="1" applyBorder="1" applyAlignment="1">
      <alignment horizontal="center" vertical="top" wrapText="1"/>
    </xf>
    <xf numFmtId="0" fontId="44" fillId="0" borderId="0" xfId="0" applyFont="1" applyAlignment="1">
      <alignment horizontal="center" vertical="top" wrapText="1"/>
    </xf>
    <xf numFmtId="0" fontId="44" fillId="0" borderId="4"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8" xfId="0" applyFont="1" applyBorder="1" applyAlignment="1">
      <alignment horizontal="center"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44" fillId="0" borderId="3" xfId="0" applyFont="1" applyBorder="1" applyAlignment="1">
      <alignment horizontal="center" vertical="center" wrapText="1"/>
    </xf>
    <xf numFmtId="0" fontId="44" fillId="0" borderId="4" xfId="0" applyFont="1" applyBorder="1" applyAlignment="1">
      <alignment horizontal="center" vertical="center" wrapText="1"/>
    </xf>
    <xf numFmtId="0" fontId="44" fillId="0" borderId="5" xfId="0" applyFont="1" applyBorder="1" applyAlignment="1">
      <alignment horizontal="center" vertical="center" wrapText="1"/>
    </xf>
    <xf numFmtId="0" fontId="44" fillId="0" borderId="6" xfId="0" applyFont="1" applyBorder="1" applyAlignment="1">
      <alignment horizontal="center" vertical="center" wrapText="1"/>
    </xf>
    <xf numFmtId="0" fontId="36" fillId="3" borderId="3" xfId="0" applyFont="1" applyFill="1" applyBorder="1" applyAlignment="1">
      <alignment horizontal="center" vertical="center"/>
    </xf>
    <xf numFmtId="0" fontId="35" fillId="3" borderId="4" xfId="0" applyFont="1" applyFill="1" applyBorder="1" applyAlignment="1">
      <alignment horizontal="center" vertical="center"/>
    </xf>
    <xf numFmtId="0" fontId="37" fillId="0" borderId="3" xfId="0" applyFont="1" applyBorder="1" applyAlignment="1">
      <alignment horizontal="center" vertical="center"/>
    </xf>
    <xf numFmtId="0" fontId="37" fillId="0" borderId="4" xfId="0" applyFont="1" applyBorder="1" applyAlignment="1">
      <alignment horizontal="center" vertical="center"/>
    </xf>
    <xf numFmtId="0" fontId="37" fillId="0" borderId="5" xfId="0" applyFont="1" applyBorder="1" applyAlignment="1">
      <alignment horizontal="center" vertical="center"/>
    </xf>
    <xf numFmtId="0" fontId="37" fillId="0" borderId="6" xfId="0" applyFont="1" applyBorder="1" applyAlignment="1">
      <alignment horizontal="center" vertical="center"/>
    </xf>
    <xf numFmtId="0" fontId="5" fillId="3" borderId="4" xfId="0" applyFont="1" applyFill="1" applyBorder="1" applyAlignment="1">
      <alignment horizontal="center" vertical="center" wrapText="1"/>
    </xf>
    <xf numFmtId="0" fontId="36" fillId="0" borderId="0" xfId="0" applyFont="1" applyBorder="1" applyAlignment="1">
      <alignment horizontal="center" vertical="top" wrapText="1"/>
    </xf>
    <xf numFmtId="0" fontId="34" fillId="0" borderId="4" xfId="0" applyFont="1" applyBorder="1" applyAlignment="1">
      <alignment horizontal="left" vertical="top" wrapText="1"/>
    </xf>
    <xf numFmtId="0" fontId="34" fillId="0" borderId="5" xfId="0" applyFont="1" applyBorder="1" applyAlignment="1">
      <alignment horizontal="left" vertical="top" wrapText="1"/>
    </xf>
    <xf numFmtId="0" fontId="34" fillId="0" borderId="6" xfId="0" applyFont="1" applyBorder="1" applyAlignment="1">
      <alignment horizontal="left" vertical="top" wrapText="1"/>
    </xf>
    <xf numFmtId="0" fontId="49" fillId="0" borderId="3" xfId="0" applyFont="1" applyBorder="1" applyAlignment="1">
      <alignment horizontal="center" vertical="center"/>
    </xf>
    <xf numFmtId="0" fontId="49" fillId="0" borderId="4" xfId="0" applyFont="1" applyBorder="1" applyAlignment="1">
      <alignment horizontal="center" vertical="center"/>
    </xf>
    <xf numFmtId="0" fontId="37" fillId="0" borderId="4"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50" fillId="3" borderId="3" xfId="0" applyFont="1" applyFill="1" applyBorder="1" applyAlignment="1">
      <alignment horizontal="center" vertical="center"/>
    </xf>
    <xf numFmtId="0" fontId="50" fillId="3" borderId="0" xfId="0" applyFont="1" applyFill="1" applyAlignment="1">
      <alignment horizontal="center" vertical="center"/>
    </xf>
    <xf numFmtId="0" fontId="36" fillId="0" borderId="3" xfId="0" applyFont="1" applyBorder="1" applyAlignment="1">
      <alignment horizontal="center" vertical="center"/>
    </xf>
    <xf numFmtId="0" fontId="50" fillId="3" borderId="3" xfId="0" applyFont="1" applyFill="1" applyBorder="1" applyAlignment="1">
      <alignment horizontal="center" vertical="top" wrapText="1"/>
    </xf>
    <xf numFmtId="0" fontId="51" fillId="0" borderId="4" xfId="0" applyFont="1" applyBorder="1" applyAlignment="1">
      <alignment horizontal="center" vertical="top" wrapText="1"/>
    </xf>
    <xf numFmtId="0" fontId="51" fillId="0" borderId="3" xfId="0" applyFont="1" applyBorder="1" applyAlignment="1">
      <alignment horizontal="center" vertical="top" wrapText="1"/>
    </xf>
    <xf numFmtId="0" fontId="51" fillId="0" borderId="5" xfId="0" applyFont="1" applyBorder="1" applyAlignment="1">
      <alignment horizontal="center" vertical="top" wrapText="1"/>
    </xf>
    <xf numFmtId="0" fontId="51" fillId="0" borderId="6" xfId="0" applyFont="1" applyBorder="1" applyAlignment="1">
      <alignment horizontal="center" vertical="top" wrapText="1"/>
    </xf>
    <xf numFmtId="0" fontId="35" fillId="0" borderId="0" xfId="0" applyFont="1" applyAlignment="1">
      <alignment horizontal="center" vertical="center" wrapText="1"/>
    </xf>
    <xf numFmtId="0" fontId="35" fillId="0" borderId="4"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0" xfId="0" applyFont="1" applyAlignment="1">
      <alignment horizontal="center" vertical="center"/>
    </xf>
    <xf numFmtId="0" fontId="35" fillId="0" borderId="4" xfId="0" applyFont="1" applyBorder="1" applyAlignment="1">
      <alignment horizontal="center" vertical="center"/>
    </xf>
    <xf numFmtId="0" fontId="36" fillId="0" borderId="3" xfId="0" applyFont="1" applyFill="1" applyBorder="1" applyAlignment="1">
      <alignment horizontal="left" vertical="top" wrapText="1"/>
    </xf>
    <xf numFmtId="0" fontId="35" fillId="0" borderId="4" xfId="0" applyFont="1" applyFill="1" applyBorder="1" applyAlignment="1">
      <alignment horizontal="left" vertical="top" wrapText="1"/>
    </xf>
    <xf numFmtId="0" fontId="35" fillId="0" borderId="3" xfId="0" applyFont="1" applyFill="1" applyBorder="1" applyAlignment="1">
      <alignment horizontal="left" vertical="top" wrapText="1"/>
    </xf>
    <xf numFmtId="0" fontId="35" fillId="0" borderId="5" xfId="0" applyFont="1" applyFill="1" applyBorder="1" applyAlignment="1">
      <alignment horizontal="left" vertical="top" wrapText="1"/>
    </xf>
    <xf numFmtId="0" fontId="35" fillId="0" borderId="6" xfId="0" applyFont="1" applyFill="1" applyBorder="1" applyAlignment="1">
      <alignment horizontal="left" vertical="top" wrapText="1"/>
    </xf>
    <xf numFmtId="0" fontId="54" fillId="3" borderId="3" xfId="0" applyFont="1" applyFill="1" applyBorder="1" applyAlignment="1">
      <alignment horizontal="left" vertical="top" wrapText="1"/>
    </xf>
    <xf numFmtId="0" fontId="55" fillId="0" borderId="4" xfId="0" applyFont="1" applyBorder="1" applyAlignment="1">
      <alignment horizontal="left" vertical="top" wrapText="1"/>
    </xf>
    <xf numFmtId="0" fontId="36" fillId="0" borderId="3" xfId="0" applyFont="1" applyBorder="1" applyAlignment="1">
      <alignment horizontal="left" vertical="top" wrapText="1"/>
    </xf>
    <xf numFmtId="0" fontId="36" fillId="3" borderId="3" xfId="0" applyFont="1" applyFill="1" applyBorder="1" applyAlignment="1">
      <alignment horizontal="left" vertical="top" wrapText="1"/>
    </xf>
    <xf numFmtId="0" fontId="35" fillId="3" borderId="4" xfId="0" applyFont="1" applyFill="1" applyBorder="1" applyAlignment="1">
      <alignment horizontal="center" vertical="top" wrapText="1"/>
    </xf>
    <xf numFmtId="0" fontId="35" fillId="3" borderId="3" xfId="0" applyFont="1" applyFill="1" applyBorder="1" applyAlignment="1">
      <alignment horizontal="center" vertical="top" wrapText="1"/>
    </xf>
    <xf numFmtId="0" fontId="35" fillId="3" borderId="5" xfId="0" applyFont="1" applyFill="1" applyBorder="1" applyAlignment="1">
      <alignment horizontal="center" vertical="top" wrapText="1"/>
    </xf>
    <xf numFmtId="0" fontId="35" fillId="3" borderId="6" xfId="0" applyFont="1" applyFill="1" applyBorder="1" applyAlignment="1">
      <alignment horizontal="center" vertical="top" wrapText="1"/>
    </xf>
    <xf numFmtId="0" fontId="5" fillId="3" borderId="0" xfId="0" applyFont="1" applyFill="1" applyAlignment="1">
      <alignment horizontal="center" vertical="center" wrapText="1"/>
    </xf>
    <xf numFmtId="0" fontId="46" fillId="6" borderId="3" xfId="0" applyFont="1" applyFill="1" applyBorder="1" applyAlignment="1">
      <alignment horizontal="center" vertical="center" wrapText="1"/>
    </xf>
    <xf numFmtId="0" fontId="46" fillId="6" borderId="4" xfId="0" applyFont="1" applyFill="1" applyBorder="1" applyAlignment="1">
      <alignment horizontal="center" vertical="center" wrapText="1"/>
    </xf>
    <xf numFmtId="0" fontId="36" fillId="0" borderId="0" xfId="0" applyFont="1" applyBorder="1" applyAlignment="1">
      <alignment horizontal="center" vertical="center"/>
    </xf>
    <xf numFmtId="0" fontId="45" fillId="3" borderId="0" xfId="0" applyFont="1" applyFill="1" applyBorder="1" applyAlignment="1">
      <alignment horizontal="center" vertical="center"/>
    </xf>
    <xf numFmtId="0" fontId="45" fillId="3" borderId="4" xfId="0" applyFont="1" applyFill="1" applyBorder="1" applyAlignment="1">
      <alignment horizontal="center" vertical="center"/>
    </xf>
    <xf numFmtId="0" fontId="45" fillId="3" borderId="3" xfId="0" applyFont="1" applyFill="1" applyBorder="1" applyAlignment="1">
      <alignment horizontal="center" vertical="center"/>
    </xf>
    <xf numFmtId="0" fontId="52" fillId="3" borderId="3" xfId="0" applyFont="1" applyFill="1" applyBorder="1" applyAlignment="1">
      <alignment horizontal="center" vertical="top" wrapText="1"/>
    </xf>
    <xf numFmtId="0" fontId="37" fillId="0" borderId="5" xfId="0" applyFont="1" applyBorder="1" applyAlignment="1">
      <alignment horizontal="center" vertical="top" wrapText="1"/>
    </xf>
    <xf numFmtId="0" fontId="37" fillId="0" borderId="6" xfId="0" applyFont="1" applyBorder="1" applyAlignment="1">
      <alignment horizontal="center" vertical="top" wrapText="1"/>
    </xf>
    <xf numFmtId="0" fontId="48" fillId="0" borderId="4" xfId="0" applyFont="1" applyBorder="1" applyAlignment="1">
      <alignment horizontal="center" vertical="center" wrapText="1"/>
    </xf>
    <xf numFmtId="0" fontId="48" fillId="0" borderId="3" xfId="0" applyFont="1" applyBorder="1" applyAlignment="1">
      <alignment horizontal="center" vertical="center" wrapText="1"/>
    </xf>
    <xf numFmtId="0" fontId="48" fillId="0" borderId="5" xfId="0" applyFont="1" applyBorder="1" applyAlignment="1">
      <alignment horizontal="center" vertical="center" wrapText="1"/>
    </xf>
    <xf numFmtId="0" fontId="48" fillId="0" borderId="6" xfId="0" applyFont="1" applyBorder="1" applyAlignment="1">
      <alignment horizontal="center" vertical="center" wrapText="1"/>
    </xf>
    <xf numFmtId="0" fontId="35" fillId="0" borderId="19" xfId="0" applyFont="1" applyBorder="1" applyAlignment="1">
      <alignment horizontal="left" vertical="top" wrapText="1"/>
    </xf>
    <xf numFmtId="0" fontId="35" fillId="0" borderId="20" xfId="0" applyFont="1" applyBorder="1" applyAlignment="1">
      <alignment horizontal="left" vertical="top" wrapText="1"/>
    </xf>
    <xf numFmtId="0" fontId="36" fillId="3" borderId="4" xfId="0" applyFont="1" applyFill="1" applyBorder="1" applyAlignment="1">
      <alignment horizontal="center" vertical="center"/>
    </xf>
    <xf numFmtId="0" fontId="44" fillId="0" borderId="0" xfId="0" applyFont="1" applyAlignment="1">
      <alignment horizontal="center" vertical="center" wrapText="1"/>
    </xf>
    <xf numFmtId="0" fontId="53" fillId="3" borderId="3" xfId="0" applyFont="1" applyFill="1" applyBorder="1" applyAlignment="1">
      <alignment horizontal="center" vertical="center" wrapText="1"/>
    </xf>
    <xf numFmtId="0" fontId="45" fillId="3" borderId="4" xfId="0" applyFont="1" applyFill="1" applyBorder="1" applyAlignment="1">
      <alignment horizontal="center" vertical="center" wrapText="1"/>
    </xf>
    <xf numFmtId="0" fontId="35" fillId="3" borderId="3" xfId="0" applyFont="1" applyFill="1" applyBorder="1" applyAlignment="1">
      <alignment horizontal="left" vertical="center" wrapText="1"/>
    </xf>
    <xf numFmtId="0" fontId="35" fillId="3" borderId="4" xfId="0" applyFont="1"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3" xfId="0" applyBorder="1" applyAlignment="1">
      <alignment vertical="center" wrapText="1"/>
    </xf>
    <xf numFmtId="0" fontId="0" fillId="0" borderId="4" xfId="0" applyBorder="1" applyAlignment="1">
      <alignment vertical="center" wrapText="1"/>
    </xf>
    <xf numFmtId="0" fontId="5" fillId="0" borderId="0" xfId="0" applyFont="1" applyBorder="1" applyAlignment="1">
      <alignment vertical="center"/>
    </xf>
    <xf numFmtId="0" fontId="12" fillId="0" borderId="3" xfId="0" applyFont="1" applyBorder="1" applyAlignment="1">
      <alignment vertical="center"/>
    </xf>
  </cellXfs>
  <cellStyles count="3">
    <cellStyle name="Comma" xfId="2" builtinId="3"/>
    <cellStyle name="Hyperlink" xfId="1" builtinId="8" customBuiltin="1"/>
    <cellStyle name="Normal" xfId="0" builtinId="0" customBuiltin="1"/>
  </cellStyles>
  <dxfs count="40">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9900FF"/>
      <color rgb="FFFF3399"/>
      <color rgb="FFFDCFF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581023</xdr:colOff>
      <xdr:row>20</xdr:row>
      <xdr:rowOff>0</xdr:rowOff>
    </xdr:from>
    <xdr:to>
      <xdr:col>2</xdr:col>
      <xdr:colOff>1562098</xdr:colOff>
      <xdr:row>21</xdr:row>
      <xdr:rowOff>142875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81023" y="56959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text" TargetMode="External"/><Relationship Id="rId2" Type="http://schemas.openxmlformats.org/officeDocument/2006/relationships/hyperlink" Target="https://www.vertex42.com/calendars/?utm_source=ms&amp;utm_medium=file&amp;utm_campaign=office&amp;utm_content=url" TargetMode="External"/><Relationship Id="rId1" Type="http://schemas.openxmlformats.org/officeDocument/2006/relationships/hyperlink" Target="https://www.vertex42.com/calendar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1"/>
  <sheetViews>
    <sheetView showGridLines="0" workbookViewId="0">
      <selection activeCell="D6" sqref="D6"/>
    </sheetView>
  </sheetViews>
  <sheetFormatPr defaultColWidth="9.140625" defaultRowHeight="12.75" x14ac:dyDescent="0.2"/>
  <cols>
    <col min="1" max="1" width="8.7109375" style="11" customWidth="1"/>
    <col min="2" max="2" width="5.140625" style="11" customWidth="1"/>
    <col min="3" max="3" width="24.28515625" style="11" customWidth="1"/>
    <col min="4" max="4" width="12.85546875" style="11" customWidth="1"/>
    <col min="5" max="5" width="22" style="11" customWidth="1"/>
    <col min="6" max="6" width="16.7109375" style="11" customWidth="1"/>
    <col min="7" max="16384" width="9.140625" style="11"/>
  </cols>
  <sheetData>
    <row r="1" spans="1:6" s="12" customFormat="1" ht="36" customHeight="1" x14ac:dyDescent="0.2">
      <c r="A1" s="22" t="s">
        <v>2</v>
      </c>
      <c r="B1" s="23"/>
      <c r="C1" s="23"/>
      <c r="D1" s="23"/>
      <c r="E1" s="23"/>
      <c r="F1" s="24" t="s">
        <v>19</v>
      </c>
    </row>
    <row r="2" spans="1:6" ht="17.25" customHeight="1" x14ac:dyDescent="0.2">
      <c r="A2" s="13"/>
      <c r="F2" s="7"/>
    </row>
    <row r="3" spans="1:6" x14ac:dyDescent="0.2">
      <c r="A3" s="13"/>
      <c r="F3" s="14"/>
    </row>
    <row r="4" spans="1:6" ht="22.5" customHeight="1" x14ac:dyDescent="0.3">
      <c r="A4" s="13"/>
      <c r="B4" s="18" t="s">
        <v>11</v>
      </c>
      <c r="C4" s="19"/>
      <c r="D4" s="19"/>
      <c r="E4" s="19"/>
      <c r="F4" s="14"/>
    </row>
    <row r="5" spans="1:6" ht="22.5" customHeight="1" x14ac:dyDescent="0.3">
      <c r="A5" s="13"/>
      <c r="B5" s="19"/>
      <c r="C5" s="20" t="s">
        <v>1</v>
      </c>
      <c r="D5" s="21">
        <v>2022</v>
      </c>
      <c r="E5" s="19"/>
      <c r="F5" s="14"/>
    </row>
    <row r="6" spans="1:6" ht="22.5" customHeight="1" x14ac:dyDescent="0.3">
      <c r="A6" s="13"/>
      <c r="B6" s="19"/>
      <c r="C6" s="19"/>
      <c r="D6" s="19"/>
      <c r="E6" s="19"/>
      <c r="F6" s="14"/>
    </row>
    <row r="7" spans="1:6" ht="22.5" customHeight="1" x14ac:dyDescent="0.3">
      <c r="A7" s="13"/>
      <c r="B7" s="19"/>
      <c r="C7" s="20" t="s">
        <v>3</v>
      </c>
      <c r="D7" s="21">
        <v>7</v>
      </c>
      <c r="E7" s="40" t="s">
        <v>6</v>
      </c>
      <c r="F7" s="14"/>
    </row>
    <row r="8" spans="1:6" ht="22.5" customHeight="1" x14ac:dyDescent="0.3">
      <c r="A8" s="13"/>
      <c r="B8" s="19"/>
      <c r="C8" s="19"/>
      <c r="D8" s="19"/>
      <c r="E8" s="19"/>
      <c r="F8" s="14"/>
    </row>
    <row r="9" spans="1:6" ht="22.5" customHeight="1" x14ac:dyDescent="0.3">
      <c r="A9" s="13"/>
      <c r="B9" s="18" t="s">
        <v>12</v>
      </c>
      <c r="C9" s="19"/>
      <c r="D9" s="19"/>
      <c r="E9" s="19"/>
      <c r="F9" s="14"/>
    </row>
    <row r="10" spans="1:6" ht="22.5" customHeight="1" x14ac:dyDescent="0.3">
      <c r="A10" s="13"/>
      <c r="B10" s="19"/>
      <c r="C10" s="20" t="s">
        <v>4</v>
      </c>
      <c r="D10" s="21">
        <v>1</v>
      </c>
      <c r="E10" s="40" t="s">
        <v>5</v>
      </c>
      <c r="F10" s="14"/>
    </row>
    <row r="11" spans="1:6" ht="22.5" customHeight="1" x14ac:dyDescent="0.3">
      <c r="A11" s="13"/>
      <c r="B11" s="19"/>
      <c r="C11" s="19"/>
      <c r="D11" s="19"/>
      <c r="E11" s="19"/>
      <c r="F11" s="14"/>
    </row>
    <row r="12" spans="1:6" ht="22.5" customHeight="1" x14ac:dyDescent="0.3">
      <c r="A12" s="13"/>
      <c r="B12" s="18" t="s">
        <v>14</v>
      </c>
      <c r="C12" s="19"/>
      <c r="D12" s="19"/>
      <c r="E12" s="19"/>
      <c r="F12" s="14"/>
    </row>
    <row r="13" spans="1:6" ht="22.5" customHeight="1" x14ac:dyDescent="0.3">
      <c r="A13" s="13"/>
      <c r="B13" s="19"/>
      <c r="C13" s="39" t="s">
        <v>7</v>
      </c>
      <c r="D13" s="19"/>
      <c r="E13" s="19"/>
      <c r="F13" s="14"/>
    </row>
    <row r="14" spans="1:6" ht="22.5" customHeight="1" x14ac:dyDescent="0.3">
      <c r="A14" s="13"/>
      <c r="B14" s="19"/>
      <c r="C14" s="19"/>
      <c r="D14" s="19"/>
      <c r="E14" s="19"/>
      <c r="F14" s="14"/>
    </row>
    <row r="15" spans="1:6" ht="22.5" customHeight="1" x14ac:dyDescent="0.3">
      <c r="A15" s="13"/>
      <c r="B15" s="18" t="s">
        <v>15</v>
      </c>
      <c r="C15" s="19"/>
      <c r="D15" s="19"/>
      <c r="E15" s="19"/>
      <c r="F15" s="14"/>
    </row>
    <row r="16" spans="1:6" ht="22.5" customHeight="1" x14ac:dyDescent="0.3">
      <c r="A16" s="13"/>
      <c r="B16" s="19"/>
      <c r="C16" s="19"/>
      <c r="D16" s="19"/>
      <c r="E16" s="19"/>
      <c r="F16" s="14"/>
    </row>
    <row r="17" spans="1:6" ht="22.5" customHeight="1" x14ac:dyDescent="0.3">
      <c r="A17" s="13"/>
      <c r="B17" s="18" t="s">
        <v>16</v>
      </c>
      <c r="C17" s="19"/>
      <c r="D17" s="19"/>
      <c r="E17" s="19"/>
      <c r="F17" s="14"/>
    </row>
    <row r="18" spans="1:6" ht="22.5" customHeight="1" x14ac:dyDescent="0.2">
      <c r="A18" s="13"/>
      <c r="C18" s="39" t="s">
        <v>17</v>
      </c>
      <c r="F18" s="14"/>
    </row>
    <row r="19" spans="1:6" ht="22.5" customHeight="1" x14ac:dyDescent="0.2">
      <c r="A19" s="13"/>
      <c r="F19" s="14"/>
    </row>
    <row r="20" spans="1:6" ht="22.5" customHeight="1" x14ac:dyDescent="0.2">
      <c r="A20" s="13"/>
      <c r="F20" s="14"/>
    </row>
    <row r="21" spans="1:6" ht="22.5" customHeight="1" x14ac:dyDescent="0.2">
      <c r="A21" s="13"/>
      <c r="F21" s="14"/>
    </row>
    <row r="22" spans="1:6" ht="15" customHeight="1" x14ac:dyDescent="0.2">
      <c r="A22" s="13"/>
      <c r="F22" s="14"/>
    </row>
    <row r="23" spans="1:6" ht="15.75" x14ac:dyDescent="0.25">
      <c r="A23" s="13"/>
      <c r="B23" s="61" t="s">
        <v>13</v>
      </c>
      <c r="C23" s="61"/>
      <c r="D23" s="61"/>
      <c r="E23" s="61"/>
      <c r="F23" s="14"/>
    </row>
    <row r="24" spans="1:6" ht="15" x14ac:dyDescent="0.25">
      <c r="A24" s="13"/>
      <c r="B24" s="59" t="s">
        <v>8</v>
      </c>
      <c r="C24" s="59"/>
      <c r="D24" s="59"/>
      <c r="E24" s="59"/>
      <c r="F24" s="14"/>
    </row>
    <row r="25" spans="1:6" x14ac:dyDescent="0.2">
      <c r="A25" s="13"/>
      <c r="F25" s="14"/>
    </row>
    <row r="26" spans="1:6" ht="15.75" x14ac:dyDescent="0.25">
      <c r="A26" s="13"/>
      <c r="B26" s="41" t="s">
        <v>10</v>
      </c>
      <c r="F26" s="14"/>
    </row>
    <row r="27" spans="1:6" ht="57.75" customHeight="1" x14ac:dyDescent="0.2">
      <c r="A27" s="13"/>
      <c r="B27" s="60" t="s">
        <v>18</v>
      </c>
      <c r="C27" s="60"/>
      <c r="D27" s="60"/>
      <c r="E27" s="60"/>
      <c r="F27" s="14"/>
    </row>
    <row r="28" spans="1:6" ht="22.5" customHeight="1" x14ac:dyDescent="0.2">
      <c r="A28" s="13"/>
      <c r="B28" s="42"/>
      <c r="C28" s="42"/>
      <c r="D28" s="42"/>
      <c r="E28" s="42"/>
      <c r="F28" s="14"/>
    </row>
    <row r="29" spans="1:6" ht="22.5" customHeight="1" x14ac:dyDescent="0.2">
      <c r="A29" s="13"/>
      <c r="B29" s="42"/>
      <c r="C29" s="42"/>
      <c r="D29" s="42"/>
      <c r="E29" s="42"/>
      <c r="F29" s="14"/>
    </row>
    <row r="30" spans="1:6" ht="22.5" customHeight="1" x14ac:dyDescent="0.2">
      <c r="A30" s="13"/>
      <c r="B30" s="42"/>
      <c r="C30" s="42"/>
      <c r="D30" s="42"/>
      <c r="E30" s="42"/>
      <c r="F30" s="14"/>
    </row>
    <row r="31" spans="1:6" x14ac:dyDescent="0.2">
      <c r="A31" s="15"/>
      <c r="B31" s="16"/>
      <c r="C31" s="16"/>
      <c r="D31" s="16"/>
      <c r="E31" s="16"/>
      <c r="F31" s="17"/>
    </row>
  </sheetData>
  <mergeCells count="3">
    <mergeCell ref="B24:E24"/>
    <mergeCell ref="B27:E27"/>
    <mergeCell ref="B23:E23"/>
  </mergeCells>
  <hyperlinks>
    <hyperlink ref="B24" r:id="rId1" xr:uid="{00000000-0004-0000-0000-000000000000}"/>
    <hyperlink ref="B24:E24" r:id="rId2" display="https://www.vertex42.com/calendars/" xr:uid="{00000000-0004-0000-0000-000001000000}"/>
    <hyperlink ref="B23" r:id="rId3" xr:uid="{00000000-0004-0000-0000-000002000000}"/>
  </hyperlinks>
  <printOptions horizontalCentered="1"/>
  <pageMargins left="0.7" right="0.7" top="0.75" bottom="0.75" header="0.3" footer="0.3"/>
  <pageSetup orientation="landscape"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5"/>
  <sheetViews>
    <sheetView showGridLines="0" workbookViewId="0">
      <selection activeCell="I29" sqref="I29:J33"/>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2">
        <f>DATE(Setup!D5,Setup!D7+10,1)</f>
        <v>45047</v>
      </c>
      <c r="B1" s="62"/>
      <c r="C1" s="62"/>
      <c r="D1" s="62"/>
      <c r="E1" s="62"/>
      <c r="F1" s="62"/>
      <c r="G1" s="62"/>
      <c r="H1" s="62"/>
      <c r="I1" s="25"/>
      <c r="J1" s="25"/>
      <c r="K1" s="63">
        <f>DATE(YEAR(A1),MONTH(A1)-1,1)</f>
        <v>45017</v>
      </c>
      <c r="L1" s="63"/>
      <c r="M1" s="63"/>
      <c r="N1" s="63"/>
      <c r="O1" s="63"/>
      <c r="P1" s="63"/>
      <c r="Q1" s="63"/>
      <c r="S1" s="63">
        <f>DATE(YEAR(A1),MONTH(A1)+1,1)</f>
        <v>45078</v>
      </c>
      <c r="T1" s="63"/>
      <c r="U1" s="63"/>
      <c r="V1" s="63"/>
      <c r="W1" s="63"/>
      <c r="X1" s="63"/>
      <c r="Y1" s="63"/>
    </row>
    <row r="2" spans="1:27" s="3" customFormat="1" ht="11.25" customHeight="1" x14ac:dyDescent="0.2">
      <c r="A2" s="62"/>
      <c r="B2" s="62"/>
      <c r="C2" s="62"/>
      <c r="D2" s="62"/>
      <c r="E2" s="62"/>
      <c r="F2" s="62"/>
      <c r="G2" s="62"/>
      <c r="H2" s="62"/>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2">
      <c r="A3" s="62"/>
      <c r="B3" s="62"/>
      <c r="C3" s="62"/>
      <c r="D3" s="62"/>
      <c r="E3" s="62"/>
      <c r="F3" s="62"/>
      <c r="G3" s="62"/>
      <c r="H3" s="62"/>
      <c r="I3" s="25"/>
      <c r="J3" s="25"/>
      <c r="K3" s="36" t="str">
        <f t="shared" ref="K3:Q8" si="0">IF(MONTH($K$1)&lt;&gt;MONTH($K$1-(WEEKDAY($K$1,1)-(start_day-1))-IF((WEEKDAY($K$1,1)-(start_day-1))&lt;=0,7,0)+(ROW(K3)-ROW($K$3))*7+(COLUMN(K3)-COLUMN($K$3)+1)),"",$K$1-(WEEKDAY($K$1,1)-(start_day-1))-IF((WEEKDAY($K$1,1)-(start_day-1))&lt;=0,7,0)+(ROW(K3)-ROW($K$3))*7+(COLUMN(K3)-COLUMN($K$3)+1))</f>
        <v/>
      </c>
      <c r="L3" s="36" t="str">
        <f t="shared" si="0"/>
        <v/>
      </c>
      <c r="M3" s="36" t="str">
        <f t="shared" si="0"/>
        <v/>
      </c>
      <c r="N3" s="36" t="str">
        <f t="shared" si="0"/>
        <v/>
      </c>
      <c r="O3" s="36" t="str">
        <f t="shared" si="0"/>
        <v/>
      </c>
      <c r="P3" s="36" t="str">
        <f t="shared" si="0"/>
        <v/>
      </c>
      <c r="Q3" s="36">
        <f t="shared" si="0"/>
        <v>45017</v>
      </c>
      <c r="R3" s="3"/>
      <c r="S3" s="36" t="str">
        <f t="shared" ref="S3:Y8" si="1">IF(MONTH($S$1)&lt;&gt;MONTH($S$1-(WEEKDAY($S$1,1)-(start_day-1))-IF((WEEKDAY($S$1,1)-(start_day-1))&lt;=0,7,0)+(ROW(S3)-ROW($S$3))*7+(COLUMN(S3)-COLUMN($S$3)+1)),"",$S$1-(WEEKDAY($S$1,1)-(start_day-1))-IF((WEEKDAY($S$1,1)-(start_day-1))&lt;=0,7,0)+(ROW(S3)-ROW($S$3))*7+(COLUMN(S3)-COLUMN($S$3)+1))</f>
        <v/>
      </c>
      <c r="T3" s="36" t="str">
        <f t="shared" si="1"/>
        <v/>
      </c>
      <c r="U3" s="36" t="str">
        <f t="shared" si="1"/>
        <v/>
      </c>
      <c r="V3" s="36" t="str">
        <f t="shared" si="1"/>
        <v/>
      </c>
      <c r="W3" s="36">
        <f t="shared" si="1"/>
        <v>45078</v>
      </c>
      <c r="X3" s="36">
        <f t="shared" si="1"/>
        <v>45079</v>
      </c>
      <c r="Y3" s="36">
        <f t="shared" si="1"/>
        <v>45080</v>
      </c>
    </row>
    <row r="4" spans="1:27" s="4" customFormat="1" ht="9" customHeight="1" x14ac:dyDescent="0.2">
      <c r="A4" s="62"/>
      <c r="B4" s="62"/>
      <c r="C4" s="62"/>
      <c r="D4" s="62"/>
      <c r="E4" s="62"/>
      <c r="F4" s="62"/>
      <c r="G4" s="62"/>
      <c r="H4" s="62"/>
      <c r="I4" s="25"/>
      <c r="J4" s="25"/>
      <c r="K4" s="36">
        <f t="shared" si="0"/>
        <v>45018</v>
      </c>
      <c r="L4" s="36">
        <f t="shared" si="0"/>
        <v>45019</v>
      </c>
      <c r="M4" s="36">
        <f t="shared" si="0"/>
        <v>45020</v>
      </c>
      <c r="N4" s="36">
        <f t="shared" si="0"/>
        <v>45021</v>
      </c>
      <c r="O4" s="36">
        <f t="shared" si="0"/>
        <v>45022</v>
      </c>
      <c r="P4" s="36">
        <f t="shared" si="0"/>
        <v>45023</v>
      </c>
      <c r="Q4" s="36">
        <f t="shared" si="0"/>
        <v>45024</v>
      </c>
      <c r="R4" s="3"/>
      <c r="S4" s="36">
        <f t="shared" si="1"/>
        <v>45081</v>
      </c>
      <c r="T4" s="36">
        <f t="shared" si="1"/>
        <v>45082</v>
      </c>
      <c r="U4" s="36">
        <f t="shared" si="1"/>
        <v>45083</v>
      </c>
      <c r="V4" s="36">
        <f t="shared" si="1"/>
        <v>45084</v>
      </c>
      <c r="W4" s="36">
        <f t="shared" si="1"/>
        <v>45085</v>
      </c>
      <c r="X4" s="36">
        <f t="shared" si="1"/>
        <v>45086</v>
      </c>
      <c r="Y4" s="36">
        <f t="shared" si="1"/>
        <v>45087</v>
      </c>
    </row>
    <row r="5" spans="1:27" s="4" customFormat="1" ht="9" customHeight="1" x14ac:dyDescent="0.2">
      <c r="A5" s="62"/>
      <c r="B5" s="62"/>
      <c r="C5" s="62"/>
      <c r="D5" s="62"/>
      <c r="E5" s="62"/>
      <c r="F5" s="62"/>
      <c r="G5" s="62"/>
      <c r="H5" s="62"/>
      <c r="I5" s="25"/>
      <c r="J5" s="25"/>
      <c r="K5" s="36">
        <f t="shared" si="0"/>
        <v>45025</v>
      </c>
      <c r="L5" s="36">
        <f t="shared" si="0"/>
        <v>45026</v>
      </c>
      <c r="M5" s="36">
        <f t="shared" si="0"/>
        <v>45027</v>
      </c>
      <c r="N5" s="36">
        <f t="shared" si="0"/>
        <v>45028</v>
      </c>
      <c r="O5" s="36">
        <f t="shared" si="0"/>
        <v>45029</v>
      </c>
      <c r="P5" s="36">
        <f t="shared" si="0"/>
        <v>45030</v>
      </c>
      <c r="Q5" s="36">
        <f t="shared" si="0"/>
        <v>45031</v>
      </c>
      <c r="R5" s="3"/>
      <c r="S5" s="36">
        <f t="shared" si="1"/>
        <v>45088</v>
      </c>
      <c r="T5" s="36">
        <f t="shared" si="1"/>
        <v>45089</v>
      </c>
      <c r="U5" s="36">
        <f t="shared" si="1"/>
        <v>45090</v>
      </c>
      <c r="V5" s="36">
        <f t="shared" si="1"/>
        <v>45091</v>
      </c>
      <c r="W5" s="36">
        <f t="shared" si="1"/>
        <v>45092</v>
      </c>
      <c r="X5" s="36">
        <f t="shared" si="1"/>
        <v>45093</v>
      </c>
      <c r="Y5" s="36">
        <f t="shared" si="1"/>
        <v>45094</v>
      </c>
    </row>
    <row r="6" spans="1:27" s="4" customFormat="1" ht="9" customHeight="1" x14ac:dyDescent="0.2">
      <c r="A6" s="62"/>
      <c r="B6" s="62"/>
      <c r="C6" s="62"/>
      <c r="D6" s="62"/>
      <c r="E6" s="62"/>
      <c r="F6" s="62"/>
      <c r="G6" s="62"/>
      <c r="H6" s="62"/>
      <c r="I6" s="25"/>
      <c r="J6" s="25"/>
      <c r="K6" s="36">
        <f t="shared" si="0"/>
        <v>45032</v>
      </c>
      <c r="L6" s="36">
        <f t="shared" si="0"/>
        <v>45033</v>
      </c>
      <c r="M6" s="36">
        <f t="shared" si="0"/>
        <v>45034</v>
      </c>
      <c r="N6" s="36">
        <f t="shared" si="0"/>
        <v>45035</v>
      </c>
      <c r="O6" s="36">
        <f t="shared" si="0"/>
        <v>45036</v>
      </c>
      <c r="P6" s="36">
        <f t="shared" si="0"/>
        <v>45037</v>
      </c>
      <c r="Q6" s="36">
        <f t="shared" si="0"/>
        <v>45038</v>
      </c>
      <c r="R6" s="3"/>
      <c r="S6" s="36">
        <f t="shared" si="1"/>
        <v>45095</v>
      </c>
      <c r="T6" s="36">
        <f t="shared" si="1"/>
        <v>45096</v>
      </c>
      <c r="U6" s="36">
        <f t="shared" si="1"/>
        <v>45097</v>
      </c>
      <c r="V6" s="36">
        <f t="shared" si="1"/>
        <v>45098</v>
      </c>
      <c r="W6" s="36">
        <f t="shared" si="1"/>
        <v>45099</v>
      </c>
      <c r="X6" s="36">
        <f t="shared" si="1"/>
        <v>45100</v>
      </c>
      <c r="Y6" s="36">
        <f t="shared" si="1"/>
        <v>45101</v>
      </c>
    </row>
    <row r="7" spans="1:27" s="4" customFormat="1" ht="9" customHeight="1" x14ac:dyDescent="0.2">
      <c r="A7" s="62"/>
      <c r="B7" s="62"/>
      <c r="C7" s="62"/>
      <c r="D7" s="62"/>
      <c r="E7" s="62"/>
      <c r="F7" s="62"/>
      <c r="G7" s="62"/>
      <c r="H7" s="62"/>
      <c r="I7" s="25"/>
      <c r="J7" s="25"/>
      <c r="K7" s="36">
        <f t="shared" si="0"/>
        <v>45039</v>
      </c>
      <c r="L7" s="36">
        <f t="shared" si="0"/>
        <v>45040</v>
      </c>
      <c r="M7" s="36">
        <f t="shared" si="0"/>
        <v>45041</v>
      </c>
      <c r="N7" s="36">
        <f t="shared" si="0"/>
        <v>45042</v>
      </c>
      <c r="O7" s="36">
        <f t="shared" si="0"/>
        <v>45043</v>
      </c>
      <c r="P7" s="36">
        <f t="shared" si="0"/>
        <v>45044</v>
      </c>
      <c r="Q7" s="36">
        <f t="shared" si="0"/>
        <v>45045</v>
      </c>
      <c r="R7" s="3"/>
      <c r="S7" s="36">
        <f t="shared" si="1"/>
        <v>45102</v>
      </c>
      <c r="T7" s="36">
        <f t="shared" si="1"/>
        <v>45103</v>
      </c>
      <c r="U7" s="36">
        <f t="shared" si="1"/>
        <v>45104</v>
      </c>
      <c r="V7" s="36">
        <f t="shared" si="1"/>
        <v>45105</v>
      </c>
      <c r="W7" s="36">
        <f t="shared" si="1"/>
        <v>45106</v>
      </c>
      <c r="X7" s="36">
        <f t="shared" si="1"/>
        <v>45107</v>
      </c>
      <c r="Y7" s="36" t="str">
        <f t="shared" si="1"/>
        <v/>
      </c>
    </row>
    <row r="8" spans="1:27" s="5" customFormat="1" ht="9" customHeight="1" x14ac:dyDescent="0.2">
      <c r="A8" s="44"/>
      <c r="B8" s="44"/>
      <c r="C8" s="44"/>
      <c r="D8" s="44"/>
      <c r="E8" s="44"/>
      <c r="F8" s="44"/>
      <c r="G8" s="44"/>
      <c r="H8" s="44"/>
      <c r="I8" s="43"/>
      <c r="J8" s="43"/>
      <c r="K8" s="36">
        <f t="shared" si="0"/>
        <v>45046</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
      <c r="A9" s="64">
        <f>A10</f>
        <v>45046</v>
      </c>
      <c r="B9" s="65"/>
      <c r="C9" s="65">
        <f>C10</f>
        <v>45047</v>
      </c>
      <c r="D9" s="65"/>
      <c r="E9" s="65">
        <f>E10</f>
        <v>45048</v>
      </c>
      <c r="F9" s="65"/>
      <c r="G9" s="65">
        <f>G10</f>
        <v>45049</v>
      </c>
      <c r="H9" s="65"/>
      <c r="I9" s="65">
        <f>I10</f>
        <v>45050</v>
      </c>
      <c r="J9" s="65"/>
      <c r="K9" s="65">
        <f>K10</f>
        <v>45051</v>
      </c>
      <c r="L9" s="65"/>
      <c r="M9" s="65"/>
      <c r="N9" s="65"/>
      <c r="O9" s="65"/>
      <c r="P9" s="65"/>
      <c r="Q9" s="65"/>
      <c r="R9" s="65"/>
      <c r="S9" s="65">
        <f>S10</f>
        <v>45052</v>
      </c>
      <c r="T9" s="65"/>
      <c r="U9" s="65"/>
      <c r="V9" s="65"/>
      <c r="W9" s="65"/>
      <c r="X9" s="65"/>
      <c r="Y9" s="65"/>
      <c r="Z9" s="66"/>
    </row>
    <row r="10" spans="1:27" s="1" customFormat="1" ht="18.75" x14ac:dyDescent="0.2">
      <c r="A10" s="28">
        <f>$A$1-(WEEKDAY($A$1,1)-(start_day-1))-IF((WEEKDAY($A$1,1)-(start_day-1))&lt;=0,7,0)+1</f>
        <v>45046</v>
      </c>
      <c r="B10" s="29"/>
      <c r="C10" s="26">
        <f>A10+1</f>
        <v>45047</v>
      </c>
      <c r="D10" s="27"/>
      <c r="E10" s="26">
        <f>C10+1</f>
        <v>45048</v>
      </c>
      <c r="F10" s="27"/>
      <c r="G10" s="26">
        <f>E10+1</f>
        <v>45049</v>
      </c>
      <c r="H10" s="27"/>
      <c r="I10" s="26">
        <f>G10+1</f>
        <v>45050</v>
      </c>
      <c r="J10" s="27"/>
      <c r="K10" s="67">
        <f>I10+1</f>
        <v>45051</v>
      </c>
      <c r="L10" s="68"/>
      <c r="M10" s="69"/>
      <c r="N10" s="69"/>
      <c r="O10" s="69"/>
      <c r="P10" s="69"/>
      <c r="Q10" s="69"/>
      <c r="R10" s="70"/>
      <c r="S10" s="71">
        <f>K10+1</f>
        <v>45052</v>
      </c>
      <c r="T10" s="72"/>
      <c r="U10" s="73"/>
      <c r="V10" s="73"/>
      <c r="W10" s="73"/>
      <c r="X10" s="73"/>
      <c r="Y10" s="73"/>
      <c r="Z10" s="74"/>
    </row>
    <row r="11" spans="1:27" s="1" customFormat="1" x14ac:dyDescent="0.2">
      <c r="A11" s="75"/>
      <c r="B11" s="76"/>
      <c r="C11" s="77"/>
      <c r="D11" s="78"/>
      <c r="E11" s="77"/>
      <c r="F11" s="78"/>
      <c r="G11" s="77"/>
      <c r="H11" s="78"/>
      <c r="I11" s="81" t="s">
        <v>83</v>
      </c>
      <c r="J11" s="82"/>
      <c r="K11" s="77"/>
      <c r="L11" s="79"/>
      <c r="M11" s="79"/>
      <c r="N11" s="79"/>
      <c r="O11" s="79"/>
      <c r="P11" s="79"/>
      <c r="Q11" s="79"/>
      <c r="R11" s="78"/>
      <c r="S11" s="75"/>
      <c r="T11" s="76"/>
      <c r="U11" s="76"/>
      <c r="V11" s="76"/>
      <c r="W11" s="76"/>
      <c r="X11" s="76"/>
      <c r="Y11" s="76"/>
      <c r="Z11" s="80"/>
    </row>
    <row r="12" spans="1:27" s="1" customFormat="1" x14ac:dyDescent="0.2">
      <c r="A12" s="75"/>
      <c r="B12" s="76"/>
      <c r="C12" s="77"/>
      <c r="D12" s="78"/>
      <c r="E12" s="77"/>
      <c r="F12" s="78"/>
      <c r="G12" s="77"/>
      <c r="H12" s="78"/>
      <c r="I12" s="99"/>
      <c r="J12" s="100"/>
      <c r="K12" s="77"/>
      <c r="L12" s="79"/>
      <c r="M12" s="79"/>
      <c r="N12" s="79"/>
      <c r="O12" s="79"/>
      <c r="P12" s="79"/>
      <c r="Q12" s="79"/>
      <c r="R12" s="78"/>
      <c r="S12" s="75"/>
      <c r="T12" s="76"/>
      <c r="U12" s="76"/>
      <c r="V12" s="76"/>
      <c r="W12" s="76"/>
      <c r="X12" s="76"/>
      <c r="Y12" s="76"/>
      <c r="Z12" s="80"/>
    </row>
    <row r="13" spans="1:27" s="1" customFormat="1" x14ac:dyDescent="0.2">
      <c r="A13" s="75"/>
      <c r="B13" s="76"/>
      <c r="C13" s="77"/>
      <c r="D13" s="78"/>
      <c r="E13" s="77"/>
      <c r="F13" s="78"/>
      <c r="G13" s="77"/>
      <c r="H13" s="78"/>
      <c r="I13" s="99"/>
      <c r="J13" s="100"/>
      <c r="K13" s="77"/>
      <c r="L13" s="79"/>
      <c r="M13" s="79"/>
      <c r="N13" s="79"/>
      <c r="O13" s="79"/>
      <c r="P13" s="79"/>
      <c r="Q13" s="79"/>
      <c r="R13" s="78"/>
      <c r="S13" s="75"/>
      <c r="T13" s="76"/>
      <c r="U13" s="76"/>
      <c r="V13" s="76"/>
      <c r="W13" s="76"/>
      <c r="X13" s="76"/>
      <c r="Y13" s="76"/>
      <c r="Z13" s="80"/>
    </row>
    <row r="14" spans="1:27" s="1" customFormat="1" x14ac:dyDescent="0.2">
      <c r="A14" s="75"/>
      <c r="B14" s="76"/>
      <c r="C14" s="77"/>
      <c r="D14" s="78"/>
      <c r="E14" s="77"/>
      <c r="F14" s="78"/>
      <c r="G14" s="77"/>
      <c r="H14" s="78"/>
      <c r="I14" s="99"/>
      <c r="J14" s="100"/>
      <c r="K14" s="77"/>
      <c r="L14" s="79"/>
      <c r="M14" s="79"/>
      <c r="N14" s="79"/>
      <c r="O14" s="79"/>
      <c r="P14" s="79"/>
      <c r="Q14" s="79"/>
      <c r="R14" s="78"/>
      <c r="S14" s="75"/>
      <c r="T14" s="76"/>
      <c r="U14" s="76"/>
      <c r="V14" s="76"/>
      <c r="W14" s="76"/>
      <c r="X14" s="76"/>
      <c r="Y14" s="76"/>
      <c r="Z14" s="80"/>
    </row>
    <row r="15" spans="1:27" s="2" customFormat="1" ht="13.15" customHeight="1" x14ac:dyDescent="0.2">
      <c r="A15" s="85"/>
      <c r="B15" s="86"/>
      <c r="C15" s="88"/>
      <c r="D15" s="89"/>
      <c r="E15" s="88"/>
      <c r="F15" s="89"/>
      <c r="G15" s="88"/>
      <c r="H15" s="89"/>
      <c r="I15" s="101"/>
      <c r="J15" s="102"/>
      <c r="K15" s="88"/>
      <c r="L15" s="90"/>
      <c r="M15" s="90"/>
      <c r="N15" s="90"/>
      <c r="O15" s="90"/>
      <c r="P15" s="90"/>
      <c r="Q15" s="90"/>
      <c r="R15" s="89"/>
      <c r="S15" s="85"/>
      <c r="T15" s="86"/>
      <c r="U15" s="86"/>
      <c r="V15" s="86"/>
      <c r="W15" s="86"/>
      <c r="X15" s="86"/>
      <c r="Y15" s="86"/>
      <c r="Z15" s="87"/>
      <c r="AA15" s="1"/>
    </row>
    <row r="16" spans="1:27" s="1" customFormat="1" ht="18.75" x14ac:dyDescent="0.2">
      <c r="A16" s="28">
        <f>S10+1</f>
        <v>45053</v>
      </c>
      <c r="B16" s="29"/>
      <c r="C16" s="26">
        <f>A16+1</f>
        <v>45054</v>
      </c>
      <c r="D16" s="27"/>
      <c r="E16" s="26">
        <f>C16+1</f>
        <v>45055</v>
      </c>
      <c r="F16" s="27"/>
      <c r="G16" s="26">
        <f>E16+1</f>
        <v>45056</v>
      </c>
      <c r="H16" s="27"/>
      <c r="I16" s="26">
        <f>G16+1</f>
        <v>45057</v>
      </c>
      <c r="J16" s="27"/>
      <c r="K16" s="67">
        <f>I16+1</f>
        <v>45058</v>
      </c>
      <c r="L16" s="68"/>
      <c r="M16" s="69"/>
      <c r="N16" s="69"/>
      <c r="O16" s="69"/>
      <c r="P16" s="69"/>
      <c r="Q16" s="69"/>
      <c r="R16" s="70"/>
      <c r="S16" s="71">
        <f>K16+1</f>
        <v>45059</v>
      </c>
      <c r="T16" s="72"/>
      <c r="U16" s="73"/>
      <c r="V16" s="73"/>
      <c r="W16" s="73"/>
      <c r="X16" s="73"/>
      <c r="Y16" s="73"/>
      <c r="Z16" s="74"/>
    </row>
    <row r="17" spans="1:27" s="1" customFormat="1" x14ac:dyDescent="0.2">
      <c r="A17" s="75"/>
      <c r="B17" s="76"/>
      <c r="C17" s="77"/>
      <c r="D17" s="78"/>
      <c r="E17" s="77"/>
      <c r="F17" s="78"/>
      <c r="G17" s="77"/>
      <c r="H17" s="78"/>
      <c r="I17" s="81" t="s">
        <v>84</v>
      </c>
      <c r="J17" s="82"/>
      <c r="K17" s="77"/>
      <c r="L17" s="79"/>
      <c r="M17" s="79"/>
      <c r="N17" s="79"/>
      <c r="O17" s="79"/>
      <c r="P17" s="79"/>
      <c r="Q17" s="79"/>
      <c r="R17" s="78"/>
      <c r="S17" s="75"/>
      <c r="T17" s="76"/>
      <c r="U17" s="76"/>
      <c r="V17" s="76"/>
      <c r="W17" s="76"/>
      <c r="X17" s="76"/>
      <c r="Y17" s="76"/>
      <c r="Z17" s="80"/>
    </row>
    <row r="18" spans="1:27" s="1" customFormat="1" x14ac:dyDescent="0.2">
      <c r="A18" s="75"/>
      <c r="B18" s="76"/>
      <c r="C18" s="77"/>
      <c r="D18" s="78"/>
      <c r="E18" s="77"/>
      <c r="F18" s="78"/>
      <c r="G18" s="77"/>
      <c r="H18" s="78"/>
      <c r="I18" s="81"/>
      <c r="J18" s="82"/>
      <c r="K18" s="77"/>
      <c r="L18" s="79"/>
      <c r="M18" s="79"/>
      <c r="N18" s="79"/>
      <c r="O18" s="79"/>
      <c r="P18" s="79"/>
      <c r="Q18" s="79"/>
      <c r="R18" s="78"/>
      <c r="S18" s="75"/>
      <c r="T18" s="76"/>
      <c r="U18" s="76"/>
      <c r="V18" s="76"/>
      <c r="W18" s="76"/>
      <c r="X18" s="76"/>
      <c r="Y18" s="76"/>
      <c r="Z18" s="80"/>
    </row>
    <row r="19" spans="1:27" s="1" customFormat="1" x14ac:dyDescent="0.2">
      <c r="A19" s="75"/>
      <c r="B19" s="76"/>
      <c r="C19" s="77"/>
      <c r="D19" s="78"/>
      <c r="E19" s="77"/>
      <c r="F19" s="78"/>
      <c r="G19" s="77"/>
      <c r="H19" s="78"/>
      <c r="I19" s="81"/>
      <c r="J19" s="82"/>
      <c r="K19" s="77"/>
      <c r="L19" s="79"/>
      <c r="M19" s="79"/>
      <c r="N19" s="79"/>
      <c r="O19" s="79"/>
      <c r="P19" s="79"/>
      <c r="Q19" s="79"/>
      <c r="R19" s="78"/>
      <c r="S19" s="75"/>
      <c r="T19" s="76"/>
      <c r="U19" s="76"/>
      <c r="V19" s="76"/>
      <c r="W19" s="76"/>
      <c r="X19" s="76"/>
      <c r="Y19" s="76"/>
      <c r="Z19" s="80"/>
    </row>
    <row r="20" spans="1:27" s="1" customFormat="1" x14ac:dyDescent="0.2">
      <c r="A20" s="75"/>
      <c r="B20" s="76"/>
      <c r="C20" s="77"/>
      <c r="D20" s="78"/>
      <c r="E20" s="77"/>
      <c r="F20" s="78"/>
      <c r="G20" s="77"/>
      <c r="H20" s="78"/>
      <c r="I20" s="81"/>
      <c r="J20" s="82"/>
      <c r="K20" s="77"/>
      <c r="L20" s="79"/>
      <c r="M20" s="79"/>
      <c r="N20" s="79"/>
      <c r="O20" s="79"/>
      <c r="P20" s="79"/>
      <c r="Q20" s="79"/>
      <c r="R20" s="78"/>
      <c r="S20" s="75"/>
      <c r="T20" s="76"/>
      <c r="U20" s="76"/>
      <c r="V20" s="76"/>
      <c r="W20" s="76"/>
      <c r="X20" s="76"/>
      <c r="Y20" s="76"/>
      <c r="Z20" s="80"/>
    </row>
    <row r="21" spans="1:27" s="2" customFormat="1" ht="13.15" customHeight="1" x14ac:dyDescent="0.2">
      <c r="A21" s="85"/>
      <c r="B21" s="86"/>
      <c r="C21" s="88"/>
      <c r="D21" s="89"/>
      <c r="E21" s="88"/>
      <c r="F21" s="89"/>
      <c r="G21" s="88"/>
      <c r="H21" s="89"/>
      <c r="I21" s="83"/>
      <c r="J21" s="84"/>
      <c r="K21" s="88"/>
      <c r="L21" s="90"/>
      <c r="M21" s="90"/>
      <c r="N21" s="90"/>
      <c r="O21" s="90"/>
      <c r="P21" s="90"/>
      <c r="Q21" s="90"/>
      <c r="R21" s="89"/>
      <c r="S21" s="85"/>
      <c r="T21" s="86"/>
      <c r="U21" s="86"/>
      <c r="V21" s="86"/>
      <c r="W21" s="86"/>
      <c r="X21" s="86"/>
      <c r="Y21" s="86"/>
      <c r="Z21" s="87"/>
      <c r="AA21" s="1"/>
    </row>
    <row r="22" spans="1:27" s="1" customFormat="1" ht="18.75" x14ac:dyDescent="0.2">
      <c r="A22" s="28">
        <f>S16+1</f>
        <v>45060</v>
      </c>
      <c r="B22" s="29"/>
      <c r="C22" s="26">
        <f>A22+1</f>
        <v>45061</v>
      </c>
      <c r="D22" s="27"/>
      <c r="E22" s="26">
        <f>C22+1</f>
        <v>45062</v>
      </c>
      <c r="F22" s="27"/>
      <c r="G22" s="26">
        <f>E22+1</f>
        <v>45063</v>
      </c>
      <c r="H22" s="27"/>
      <c r="I22" s="26">
        <f>G22+1</f>
        <v>45064</v>
      </c>
      <c r="J22" s="27"/>
      <c r="K22" s="67">
        <f>I22+1</f>
        <v>45065</v>
      </c>
      <c r="L22" s="68"/>
      <c r="M22" s="69"/>
      <c r="N22" s="69"/>
      <c r="O22" s="69"/>
      <c r="P22" s="69"/>
      <c r="Q22" s="69"/>
      <c r="R22" s="70"/>
      <c r="S22" s="71">
        <f>K22+1</f>
        <v>45066</v>
      </c>
      <c r="T22" s="72"/>
      <c r="U22" s="73"/>
      <c r="V22" s="73"/>
      <c r="W22" s="73"/>
      <c r="X22" s="73"/>
      <c r="Y22" s="73"/>
      <c r="Z22" s="74"/>
    </row>
    <row r="23" spans="1:27" s="1" customFormat="1" x14ac:dyDescent="0.2">
      <c r="A23" s="75"/>
      <c r="B23" s="76"/>
      <c r="C23" s="77"/>
      <c r="D23" s="78"/>
      <c r="E23" s="77"/>
      <c r="F23" s="78"/>
      <c r="G23" s="77"/>
      <c r="H23" s="78"/>
      <c r="I23" s="113" t="s">
        <v>92</v>
      </c>
      <c r="J23" s="255"/>
      <c r="K23" s="77"/>
      <c r="L23" s="79"/>
      <c r="M23" s="79"/>
      <c r="N23" s="79"/>
      <c r="O23" s="79"/>
      <c r="P23" s="79"/>
      <c r="Q23" s="79"/>
      <c r="R23" s="78"/>
      <c r="S23" s="75"/>
      <c r="T23" s="76"/>
      <c r="U23" s="76"/>
      <c r="V23" s="76"/>
      <c r="W23" s="76"/>
      <c r="X23" s="76"/>
      <c r="Y23" s="76"/>
      <c r="Z23" s="80"/>
    </row>
    <row r="24" spans="1:27" s="1" customFormat="1" x14ac:dyDescent="0.2">
      <c r="A24" s="75"/>
      <c r="B24" s="76"/>
      <c r="C24" s="77"/>
      <c r="D24" s="78"/>
      <c r="E24" s="77"/>
      <c r="F24" s="78"/>
      <c r="G24" s="77"/>
      <c r="H24" s="78"/>
      <c r="I24" s="256"/>
      <c r="J24" s="255"/>
      <c r="K24" s="77"/>
      <c r="L24" s="79"/>
      <c r="M24" s="79"/>
      <c r="N24" s="79"/>
      <c r="O24" s="79"/>
      <c r="P24" s="79"/>
      <c r="Q24" s="79"/>
      <c r="R24" s="78"/>
      <c r="S24" s="75"/>
      <c r="T24" s="76"/>
      <c r="U24" s="76"/>
      <c r="V24" s="76"/>
      <c r="W24" s="76"/>
      <c r="X24" s="76"/>
      <c r="Y24" s="76"/>
      <c r="Z24" s="80"/>
    </row>
    <row r="25" spans="1:27" s="1" customFormat="1" x14ac:dyDescent="0.2">
      <c r="A25" s="75"/>
      <c r="B25" s="76"/>
      <c r="C25" s="77"/>
      <c r="D25" s="78"/>
      <c r="E25" s="77"/>
      <c r="F25" s="78"/>
      <c r="G25" s="77"/>
      <c r="H25" s="78"/>
      <c r="I25" s="256"/>
      <c r="J25" s="255"/>
      <c r="K25" s="77"/>
      <c r="L25" s="79"/>
      <c r="M25" s="79"/>
      <c r="N25" s="79"/>
      <c r="O25" s="79"/>
      <c r="P25" s="79"/>
      <c r="Q25" s="79"/>
      <c r="R25" s="78"/>
      <c r="S25" s="75"/>
      <c r="T25" s="76"/>
      <c r="U25" s="76"/>
      <c r="V25" s="76"/>
      <c r="W25" s="76"/>
      <c r="X25" s="76"/>
      <c r="Y25" s="76"/>
      <c r="Z25" s="80"/>
    </row>
    <row r="26" spans="1:27" s="1" customFormat="1" x14ac:dyDescent="0.2">
      <c r="A26" s="75"/>
      <c r="B26" s="76"/>
      <c r="C26" s="77"/>
      <c r="D26" s="78"/>
      <c r="E26" s="77"/>
      <c r="F26" s="78"/>
      <c r="G26" s="77"/>
      <c r="H26" s="78"/>
      <c r="I26" s="256"/>
      <c r="J26" s="255"/>
      <c r="K26" s="77"/>
      <c r="L26" s="79"/>
      <c r="M26" s="79"/>
      <c r="N26" s="79"/>
      <c r="O26" s="79"/>
      <c r="P26" s="79"/>
      <c r="Q26" s="79"/>
      <c r="R26" s="78"/>
      <c r="S26" s="75"/>
      <c r="T26" s="76"/>
      <c r="U26" s="76"/>
      <c r="V26" s="76"/>
      <c r="W26" s="76"/>
      <c r="X26" s="76"/>
      <c r="Y26" s="76"/>
      <c r="Z26" s="80"/>
    </row>
    <row r="27" spans="1:27" s="2" customFormat="1" x14ac:dyDescent="0.2">
      <c r="A27" s="85"/>
      <c r="B27" s="86"/>
      <c r="C27" s="88"/>
      <c r="D27" s="89"/>
      <c r="E27" s="88"/>
      <c r="F27" s="89"/>
      <c r="G27" s="88"/>
      <c r="H27" s="89"/>
      <c r="I27" s="257"/>
      <c r="J27" s="258"/>
      <c r="K27" s="88"/>
      <c r="L27" s="90"/>
      <c r="M27" s="90"/>
      <c r="N27" s="90"/>
      <c r="O27" s="90"/>
      <c r="P27" s="90"/>
      <c r="Q27" s="90"/>
      <c r="R27" s="89"/>
      <c r="S27" s="85"/>
      <c r="T27" s="86"/>
      <c r="U27" s="86"/>
      <c r="V27" s="86"/>
      <c r="W27" s="86"/>
      <c r="X27" s="86"/>
      <c r="Y27" s="86"/>
      <c r="Z27" s="87"/>
      <c r="AA27" s="1"/>
    </row>
    <row r="28" spans="1:27" s="1" customFormat="1" ht="18.75" x14ac:dyDescent="0.2">
      <c r="A28" s="28">
        <f>S22+1</f>
        <v>45067</v>
      </c>
      <c r="B28" s="29"/>
      <c r="C28" s="26">
        <f>A28+1</f>
        <v>45068</v>
      </c>
      <c r="D28" s="27"/>
      <c r="E28" s="26">
        <f>C28+1</f>
        <v>45069</v>
      </c>
      <c r="F28" s="27"/>
      <c r="G28" s="26">
        <f>E28+1</f>
        <v>45070</v>
      </c>
      <c r="H28" s="27"/>
      <c r="I28" s="26">
        <f>G28+1</f>
        <v>45071</v>
      </c>
      <c r="J28" s="27"/>
      <c r="K28" s="67">
        <f>I28+1</f>
        <v>45072</v>
      </c>
      <c r="L28" s="68"/>
      <c r="M28" s="69"/>
      <c r="N28" s="69"/>
      <c r="O28" s="69"/>
      <c r="P28" s="69"/>
      <c r="Q28" s="69"/>
      <c r="R28" s="70"/>
      <c r="S28" s="71">
        <f>K28+1</f>
        <v>45073</v>
      </c>
      <c r="T28" s="72"/>
      <c r="U28" s="73"/>
      <c r="V28" s="73"/>
      <c r="W28" s="73"/>
      <c r="X28" s="73"/>
      <c r="Y28" s="73"/>
      <c r="Z28" s="74"/>
    </row>
    <row r="29" spans="1:27" s="1" customFormat="1" x14ac:dyDescent="0.2">
      <c r="A29" s="75"/>
      <c r="B29" s="76"/>
      <c r="C29" s="77"/>
      <c r="D29" s="78"/>
      <c r="E29" s="77"/>
      <c r="F29" s="78"/>
      <c r="G29" s="77"/>
      <c r="H29" s="78"/>
      <c r="I29" s="110"/>
      <c r="J29" s="167"/>
      <c r="K29" s="77"/>
      <c r="L29" s="79"/>
      <c r="M29" s="79"/>
      <c r="N29" s="79"/>
      <c r="O29" s="79"/>
      <c r="P29" s="79"/>
      <c r="Q29" s="79"/>
      <c r="R29" s="78"/>
      <c r="S29" s="75"/>
      <c r="T29" s="76"/>
      <c r="U29" s="76"/>
      <c r="V29" s="76"/>
      <c r="W29" s="76"/>
      <c r="X29" s="76"/>
      <c r="Y29" s="76"/>
      <c r="Z29" s="80"/>
    </row>
    <row r="30" spans="1:27" s="1" customFormat="1" ht="12.75" customHeight="1" x14ac:dyDescent="0.2">
      <c r="A30" s="75"/>
      <c r="B30" s="76"/>
      <c r="C30" s="77"/>
      <c r="D30" s="78"/>
      <c r="E30" s="77"/>
      <c r="F30" s="78"/>
      <c r="G30" s="77"/>
      <c r="H30" s="78"/>
      <c r="I30" s="110"/>
      <c r="J30" s="167"/>
      <c r="K30" s="77"/>
      <c r="L30" s="79"/>
      <c r="M30" s="79"/>
      <c r="N30" s="79"/>
      <c r="O30" s="79"/>
      <c r="P30" s="79"/>
      <c r="Q30" s="79"/>
      <c r="R30" s="78"/>
      <c r="S30" s="75"/>
      <c r="T30" s="76"/>
      <c r="U30" s="76"/>
      <c r="V30" s="76"/>
      <c r="W30" s="76"/>
      <c r="X30" s="76"/>
      <c r="Y30" s="76"/>
      <c r="Z30" s="80"/>
    </row>
    <row r="31" spans="1:27" s="1" customFormat="1" x14ac:dyDescent="0.2">
      <c r="A31" s="75"/>
      <c r="B31" s="76"/>
      <c r="C31" s="77"/>
      <c r="D31" s="78"/>
      <c r="E31" s="77"/>
      <c r="F31" s="78"/>
      <c r="G31" s="77"/>
      <c r="H31" s="78"/>
      <c r="I31" s="110"/>
      <c r="J31" s="167"/>
      <c r="K31" s="77"/>
      <c r="L31" s="79"/>
      <c r="M31" s="79"/>
      <c r="N31" s="79"/>
      <c r="O31" s="79"/>
      <c r="P31" s="79"/>
      <c r="Q31" s="79"/>
      <c r="R31" s="78"/>
      <c r="S31" s="75"/>
      <c r="T31" s="76"/>
      <c r="U31" s="76"/>
      <c r="V31" s="76"/>
      <c r="W31" s="76"/>
      <c r="X31" s="76"/>
      <c r="Y31" s="76"/>
      <c r="Z31" s="80"/>
    </row>
    <row r="32" spans="1:27" s="1" customFormat="1" x14ac:dyDescent="0.2">
      <c r="A32" s="75"/>
      <c r="B32" s="76"/>
      <c r="C32" s="77"/>
      <c r="D32" s="78"/>
      <c r="E32" s="77"/>
      <c r="F32" s="78"/>
      <c r="G32" s="77"/>
      <c r="H32" s="78"/>
      <c r="I32" s="110"/>
      <c r="J32" s="167"/>
      <c r="K32" s="77"/>
      <c r="L32" s="79"/>
      <c r="M32" s="79"/>
      <c r="N32" s="79"/>
      <c r="O32" s="79"/>
      <c r="P32" s="79"/>
      <c r="Q32" s="79"/>
      <c r="R32" s="78"/>
      <c r="S32" s="75"/>
      <c r="T32" s="76"/>
      <c r="U32" s="76"/>
      <c r="V32" s="76"/>
      <c r="W32" s="76"/>
      <c r="X32" s="76"/>
      <c r="Y32" s="76"/>
      <c r="Z32" s="80"/>
    </row>
    <row r="33" spans="1:27" s="2" customFormat="1" x14ac:dyDescent="0.2">
      <c r="A33" s="85"/>
      <c r="B33" s="86"/>
      <c r="C33" s="88"/>
      <c r="D33" s="89"/>
      <c r="E33" s="88"/>
      <c r="F33" s="89"/>
      <c r="G33" s="88"/>
      <c r="H33" s="89"/>
      <c r="I33" s="168"/>
      <c r="J33" s="170"/>
      <c r="K33" s="88"/>
      <c r="L33" s="90"/>
      <c r="M33" s="90"/>
      <c r="N33" s="90"/>
      <c r="O33" s="90"/>
      <c r="P33" s="90"/>
      <c r="Q33" s="90"/>
      <c r="R33" s="89"/>
      <c r="S33" s="85"/>
      <c r="T33" s="86"/>
      <c r="U33" s="86"/>
      <c r="V33" s="86"/>
      <c r="W33" s="86"/>
      <c r="X33" s="86"/>
      <c r="Y33" s="86"/>
      <c r="Z33" s="87"/>
      <c r="AA33" s="1"/>
    </row>
    <row r="34" spans="1:27" s="1" customFormat="1" ht="18.75" x14ac:dyDescent="0.2">
      <c r="A34" s="28">
        <f>S28+1</f>
        <v>45074</v>
      </c>
      <c r="B34" s="29"/>
      <c r="C34" s="26">
        <f>A34+1</f>
        <v>45075</v>
      </c>
      <c r="D34" s="27"/>
      <c r="E34" s="26">
        <f>C34+1</f>
        <v>45076</v>
      </c>
      <c r="F34" s="27"/>
      <c r="G34" s="26">
        <f>E34+1</f>
        <v>45077</v>
      </c>
      <c r="H34" s="27"/>
      <c r="I34" s="26">
        <f>G34+1</f>
        <v>45078</v>
      </c>
      <c r="J34" s="27"/>
      <c r="K34" s="67">
        <f>I34+1</f>
        <v>45079</v>
      </c>
      <c r="L34" s="68"/>
      <c r="M34" s="69"/>
      <c r="N34" s="69"/>
      <c r="O34" s="69"/>
      <c r="P34" s="69"/>
      <c r="Q34" s="69"/>
      <c r="R34" s="70"/>
      <c r="S34" s="71">
        <f>K34+1</f>
        <v>45080</v>
      </c>
      <c r="T34" s="72"/>
      <c r="U34" s="73"/>
      <c r="V34" s="73"/>
      <c r="W34" s="73"/>
      <c r="X34" s="73"/>
      <c r="Y34" s="73"/>
      <c r="Z34" s="74"/>
    </row>
    <row r="35" spans="1:27" s="1" customFormat="1" ht="13.15" customHeight="1" x14ac:dyDescent="0.2">
      <c r="A35" s="58"/>
      <c r="B35" s="58"/>
      <c r="C35" s="77"/>
      <c r="D35" s="78"/>
      <c r="E35" s="77"/>
      <c r="F35" s="78"/>
      <c r="G35" s="77"/>
      <c r="H35" s="78"/>
      <c r="I35" s="77"/>
      <c r="J35" s="78"/>
      <c r="K35" s="77"/>
      <c r="L35" s="79"/>
      <c r="M35" s="79"/>
      <c r="N35" s="79"/>
      <c r="O35" s="79"/>
      <c r="P35" s="79"/>
      <c r="Q35" s="79"/>
      <c r="R35" s="78"/>
      <c r="S35" s="75"/>
      <c r="T35" s="76"/>
      <c r="U35" s="76"/>
      <c r="V35" s="76"/>
      <c r="W35" s="76"/>
      <c r="X35" s="76"/>
      <c r="Y35" s="76"/>
      <c r="Z35" s="80"/>
    </row>
    <row r="36" spans="1:27" s="1" customFormat="1" ht="13.15" customHeight="1" x14ac:dyDescent="0.2">
      <c r="A36" s="252" t="s">
        <v>27</v>
      </c>
      <c r="B36" s="178"/>
      <c r="C36" s="77"/>
      <c r="D36" s="78"/>
      <c r="E36" s="77"/>
      <c r="F36" s="78"/>
      <c r="G36" s="77"/>
      <c r="H36" s="78"/>
      <c r="I36" s="77"/>
      <c r="J36" s="78"/>
      <c r="K36" s="77"/>
      <c r="L36" s="79"/>
      <c r="M36" s="79"/>
      <c r="N36" s="79"/>
      <c r="O36" s="79"/>
      <c r="P36" s="79"/>
      <c r="Q36" s="79"/>
      <c r="R36" s="78"/>
      <c r="S36" s="75"/>
      <c r="T36" s="76"/>
      <c r="U36" s="76"/>
      <c r="V36" s="76"/>
      <c r="W36" s="76"/>
      <c r="X36" s="76"/>
      <c r="Y36" s="76"/>
      <c r="Z36" s="80"/>
    </row>
    <row r="37" spans="1:27" s="1" customFormat="1" ht="13.15" customHeight="1" x14ac:dyDescent="0.2">
      <c r="A37" s="176"/>
      <c r="B37" s="178"/>
      <c r="C37" s="77"/>
      <c r="D37" s="78"/>
      <c r="E37" s="77"/>
      <c r="F37" s="78"/>
      <c r="G37" s="77"/>
      <c r="H37" s="78"/>
      <c r="I37" s="77"/>
      <c r="J37" s="78"/>
      <c r="K37" s="77"/>
      <c r="L37" s="79"/>
      <c r="M37" s="79"/>
      <c r="N37" s="79"/>
      <c r="O37" s="79"/>
      <c r="P37" s="79"/>
      <c r="Q37" s="79"/>
      <c r="R37" s="78"/>
      <c r="S37" s="75"/>
      <c r="T37" s="76"/>
      <c r="U37" s="76"/>
      <c r="V37" s="76"/>
      <c r="W37" s="76"/>
      <c r="X37" s="76"/>
      <c r="Y37" s="76"/>
      <c r="Z37" s="80"/>
    </row>
    <row r="38" spans="1:27" s="1" customFormat="1" ht="13.15" customHeight="1" x14ac:dyDescent="0.2">
      <c r="A38" s="111"/>
      <c r="B38" s="112"/>
      <c r="C38" s="77"/>
      <c r="D38" s="78"/>
      <c r="E38" s="77"/>
      <c r="F38" s="78"/>
      <c r="G38" s="77"/>
      <c r="H38" s="78"/>
      <c r="I38" s="77"/>
      <c r="J38" s="78"/>
      <c r="K38" s="77"/>
      <c r="L38" s="79"/>
      <c r="M38" s="79"/>
      <c r="N38" s="79"/>
      <c r="O38" s="79"/>
      <c r="P38" s="79"/>
      <c r="Q38" s="79"/>
      <c r="R38" s="78"/>
      <c r="S38" s="75"/>
      <c r="T38" s="76"/>
      <c r="U38" s="76"/>
      <c r="V38" s="76"/>
      <c r="W38" s="76"/>
      <c r="X38" s="76"/>
      <c r="Y38" s="76"/>
      <c r="Z38" s="80"/>
    </row>
    <row r="39" spans="1:27" s="2" customFormat="1" ht="13.15" customHeight="1" x14ac:dyDescent="0.2">
      <c r="A39" s="253"/>
      <c r="B39" s="254"/>
      <c r="C39" s="88"/>
      <c r="D39" s="89"/>
      <c r="E39" s="88"/>
      <c r="F39" s="89"/>
      <c r="G39" s="88"/>
      <c r="H39" s="89"/>
      <c r="I39" s="88"/>
      <c r="J39" s="89"/>
      <c r="K39" s="88"/>
      <c r="L39" s="90"/>
      <c r="M39" s="90"/>
      <c r="N39" s="90"/>
      <c r="O39" s="90"/>
      <c r="P39" s="90"/>
      <c r="Q39" s="90"/>
      <c r="R39" s="89"/>
      <c r="S39" s="85"/>
      <c r="T39" s="86"/>
      <c r="U39" s="86"/>
      <c r="V39" s="86"/>
      <c r="W39" s="86"/>
      <c r="X39" s="86"/>
      <c r="Y39" s="86"/>
      <c r="Z39" s="87"/>
      <c r="AA39" s="1"/>
    </row>
    <row r="40" spans="1:27" ht="18.75" x14ac:dyDescent="0.2">
      <c r="A40" s="28">
        <f>S34+1</f>
        <v>45081</v>
      </c>
      <c r="B40" s="29"/>
      <c r="C40" s="26">
        <f>A40+1</f>
        <v>45082</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2">
      <c r="A41" s="75"/>
      <c r="B41" s="76"/>
      <c r="C41" s="81"/>
      <c r="D41" s="82"/>
      <c r="E41" s="32"/>
      <c r="F41" s="6"/>
      <c r="G41" s="6"/>
      <c r="H41" s="6"/>
      <c r="I41" s="6"/>
      <c r="J41" s="6"/>
      <c r="K41" s="6"/>
      <c r="L41" s="6"/>
      <c r="M41" s="6"/>
      <c r="N41" s="6"/>
      <c r="O41" s="6"/>
      <c r="P41" s="6"/>
      <c r="Q41" s="6"/>
      <c r="R41" s="6"/>
      <c r="S41" s="6"/>
      <c r="T41" s="6"/>
      <c r="U41" s="6"/>
      <c r="V41" s="6"/>
      <c r="W41" s="6"/>
      <c r="X41" s="6"/>
      <c r="Y41" s="6"/>
      <c r="Z41" s="9"/>
    </row>
    <row r="42" spans="1:27" x14ac:dyDescent="0.2">
      <c r="A42" s="75"/>
      <c r="B42" s="76"/>
      <c r="C42" s="81"/>
      <c r="D42" s="82"/>
      <c r="E42" s="32"/>
      <c r="F42" s="6"/>
      <c r="G42" s="6"/>
      <c r="H42" s="6"/>
      <c r="I42" s="6"/>
      <c r="J42" s="6"/>
      <c r="K42" s="6"/>
      <c r="L42" s="6"/>
      <c r="M42" s="6"/>
      <c r="N42" s="6"/>
      <c r="O42" s="6"/>
      <c r="P42" s="6"/>
      <c r="Q42" s="6"/>
      <c r="R42" s="6"/>
      <c r="S42" s="6"/>
      <c r="T42" s="6"/>
      <c r="U42" s="6"/>
      <c r="V42" s="6"/>
      <c r="W42" s="6"/>
      <c r="X42" s="6"/>
      <c r="Y42" s="6"/>
      <c r="Z42" s="8"/>
    </row>
    <row r="43" spans="1:27" x14ac:dyDescent="0.2">
      <c r="A43" s="75"/>
      <c r="B43" s="76"/>
      <c r="C43" s="81"/>
      <c r="D43" s="82"/>
      <c r="E43" s="32"/>
      <c r="F43" s="6"/>
      <c r="G43" s="6"/>
      <c r="H43" s="6"/>
      <c r="I43" s="6"/>
      <c r="J43" s="6"/>
      <c r="K43" s="6"/>
      <c r="L43" s="6"/>
      <c r="M43" s="6"/>
      <c r="N43" s="6"/>
      <c r="O43" s="6"/>
      <c r="P43" s="6"/>
      <c r="Q43" s="6"/>
      <c r="R43" s="6"/>
      <c r="S43" s="6"/>
      <c r="T43" s="6"/>
      <c r="U43" s="6"/>
      <c r="V43" s="6"/>
      <c r="W43" s="6"/>
      <c r="X43" s="6"/>
      <c r="Y43" s="6"/>
      <c r="Z43" s="8"/>
    </row>
    <row r="44" spans="1:27" x14ac:dyDescent="0.2">
      <c r="A44" s="75"/>
      <c r="B44" s="76"/>
      <c r="C44" s="81"/>
      <c r="D44" s="82"/>
      <c r="E44" s="32"/>
      <c r="F44" s="6"/>
      <c r="G44" s="6"/>
      <c r="H44" s="6"/>
      <c r="I44" s="6"/>
      <c r="J44" s="6"/>
      <c r="K44" s="103"/>
      <c r="L44" s="103"/>
      <c r="M44" s="103"/>
      <c r="N44" s="103"/>
      <c r="O44" s="103"/>
      <c r="P44" s="103"/>
      <c r="Q44" s="103"/>
      <c r="R44" s="103"/>
      <c r="S44" s="103"/>
      <c r="T44" s="103"/>
      <c r="U44" s="103"/>
      <c r="V44" s="103"/>
      <c r="W44" s="103"/>
      <c r="X44" s="103"/>
      <c r="Y44" s="103"/>
      <c r="Z44" s="104"/>
    </row>
    <row r="45" spans="1:27" s="1" customFormat="1" x14ac:dyDescent="0.2">
      <c r="A45" s="85"/>
      <c r="B45" s="86"/>
      <c r="C45" s="259"/>
      <c r="D45" s="260"/>
      <c r="E45" s="33"/>
      <c r="F45" s="34"/>
      <c r="G45" s="34"/>
      <c r="H45" s="34"/>
      <c r="I45" s="34"/>
      <c r="J45" s="34"/>
      <c r="K45" s="105"/>
      <c r="L45" s="105"/>
      <c r="M45" s="105"/>
      <c r="N45" s="105"/>
      <c r="O45" s="105"/>
      <c r="P45" s="105"/>
      <c r="Q45" s="105"/>
      <c r="R45" s="105"/>
      <c r="S45" s="105"/>
      <c r="T45" s="105"/>
      <c r="U45" s="105"/>
      <c r="V45" s="105"/>
      <c r="W45" s="105"/>
      <c r="X45" s="105"/>
      <c r="Y45" s="105"/>
      <c r="Z45" s="106"/>
    </row>
  </sheetData>
  <mergeCells count="193">
    <mergeCell ref="C36:D36"/>
    <mergeCell ref="E36:F36"/>
    <mergeCell ref="G36:H36"/>
    <mergeCell ref="I36:J36"/>
    <mergeCell ref="K36:R36"/>
    <mergeCell ref="S36:Z36"/>
    <mergeCell ref="S37:Z37"/>
    <mergeCell ref="C38:D38"/>
    <mergeCell ref="E38:F38"/>
    <mergeCell ref="A44:B44"/>
    <mergeCell ref="K44:Z44"/>
    <mergeCell ref="A45:B45"/>
    <mergeCell ref="K45:Z45"/>
    <mergeCell ref="S39:Z39"/>
    <mergeCell ref="A41:B41"/>
    <mergeCell ref="A42:B42"/>
    <mergeCell ref="A43:B43"/>
    <mergeCell ref="C39:D39"/>
    <mergeCell ref="E39:F39"/>
    <mergeCell ref="G39:H39"/>
    <mergeCell ref="I39:J39"/>
    <mergeCell ref="K39:R39"/>
    <mergeCell ref="C41:D45"/>
    <mergeCell ref="G38:H38"/>
    <mergeCell ref="I38:J38"/>
    <mergeCell ref="K38:R38"/>
    <mergeCell ref="S38:Z38"/>
    <mergeCell ref="C37:D37"/>
    <mergeCell ref="E37:F37"/>
    <mergeCell ref="G37:H37"/>
    <mergeCell ref="I37:J37"/>
    <mergeCell ref="K37:R37"/>
    <mergeCell ref="S33:Z33"/>
    <mergeCell ref="K34:L34"/>
    <mergeCell ref="M34:R34"/>
    <mergeCell ref="S34:T34"/>
    <mergeCell ref="U34:Z34"/>
    <mergeCell ref="C35:D35"/>
    <mergeCell ref="E35:F35"/>
    <mergeCell ref="G35:H35"/>
    <mergeCell ref="I35:J35"/>
    <mergeCell ref="I29:J33"/>
    <mergeCell ref="K31:R31"/>
    <mergeCell ref="A33:B33"/>
    <mergeCell ref="C33:D33"/>
    <mergeCell ref="E33:F33"/>
    <mergeCell ref="G33:H33"/>
    <mergeCell ref="K33:R33"/>
    <mergeCell ref="K35:R35"/>
    <mergeCell ref="S35:Z35"/>
    <mergeCell ref="A30:B30"/>
    <mergeCell ref="C30:D30"/>
    <mergeCell ref="E30:F30"/>
    <mergeCell ref="G30:H30"/>
    <mergeCell ref="K30:R30"/>
    <mergeCell ref="S30:Z30"/>
    <mergeCell ref="S31:Z31"/>
    <mergeCell ref="A32:B32"/>
    <mergeCell ref="C32:D32"/>
    <mergeCell ref="E32:F32"/>
    <mergeCell ref="G32:H32"/>
    <mergeCell ref="K32:R32"/>
    <mergeCell ref="S32:Z32"/>
    <mergeCell ref="A31:B31"/>
    <mergeCell ref="C31:D31"/>
    <mergeCell ref="E31:F31"/>
    <mergeCell ref="G31:H31"/>
    <mergeCell ref="S27:Z27"/>
    <mergeCell ref="K28:L28"/>
    <mergeCell ref="M28:R28"/>
    <mergeCell ref="S28:T28"/>
    <mergeCell ref="U28:Z28"/>
    <mergeCell ref="K27:R27"/>
    <mergeCell ref="K29:R29"/>
    <mergeCell ref="S29:Z29"/>
    <mergeCell ref="I23:J27"/>
    <mergeCell ref="K24:R24"/>
    <mergeCell ref="S24:Z24"/>
    <mergeCell ref="S25:Z25"/>
    <mergeCell ref="K26:R26"/>
    <mergeCell ref="S26:Z26"/>
    <mergeCell ref="K25:R25"/>
    <mergeCell ref="A29:B29"/>
    <mergeCell ref="C29:D29"/>
    <mergeCell ref="E29:F29"/>
    <mergeCell ref="G29:H29"/>
    <mergeCell ref="A27:B27"/>
    <mergeCell ref="C27:D27"/>
    <mergeCell ref="E27:F27"/>
    <mergeCell ref="G27:H27"/>
    <mergeCell ref="A24:B24"/>
    <mergeCell ref="C24:D24"/>
    <mergeCell ref="E24:F24"/>
    <mergeCell ref="G24:H24"/>
    <mergeCell ref="A26:B26"/>
    <mergeCell ref="C26:D26"/>
    <mergeCell ref="E26:F26"/>
    <mergeCell ref="G26:H26"/>
    <mergeCell ref="A25:B25"/>
    <mergeCell ref="C25:D25"/>
    <mergeCell ref="E25:F25"/>
    <mergeCell ref="G25:H25"/>
    <mergeCell ref="S21:Z21"/>
    <mergeCell ref="K22:L22"/>
    <mergeCell ref="M22:R22"/>
    <mergeCell ref="S22:T22"/>
    <mergeCell ref="U22:Z22"/>
    <mergeCell ref="A23:B23"/>
    <mergeCell ref="C23:D23"/>
    <mergeCell ref="E23:F23"/>
    <mergeCell ref="G23:H23"/>
    <mergeCell ref="A21:B21"/>
    <mergeCell ref="C21:D21"/>
    <mergeCell ref="E21:F21"/>
    <mergeCell ref="G21:H21"/>
    <mergeCell ref="K21:R21"/>
    <mergeCell ref="K23:R23"/>
    <mergeCell ref="S23:Z23"/>
    <mergeCell ref="C20:D20"/>
    <mergeCell ref="E20:F20"/>
    <mergeCell ref="G20:H20"/>
    <mergeCell ref="K20:R20"/>
    <mergeCell ref="S20:Z20"/>
    <mergeCell ref="A19:B19"/>
    <mergeCell ref="C19:D19"/>
    <mergeCell ref="E19:F19"/>
    <mergeCell ref="G19:H19"/>
    <mergeCell ref="K19:R19"/>
    <mergeCell ref="K16:L16"/>
    <mergeCell ref="M16:R16"/>
    <mergeCell ref="S16:T16"/>
    <mergeCell ref="U16:Z16"/>
    <mergeCell ref="A17:B17"/>
    <mergeCell ref="C17:D17"/>
    <mergeCell ref="E17:F17"/>
    <mergeCell ref="G17:H17"/>
    <mergeCell ref="A15:B15"/>
    <mergeCell ref="C15:D15"/>
    <mergeCell ref="E15:F15"/>
    <mergeCell ref="G15:H15"/>
    <mergeCell ref="K15:R15"/>
    <mergeCell ref="K17:R17"/>
    <mergeCell ref="S17:Z17"/>
    <mergeCell ref="I17:J21"/>
    <mergeCell ref="A18:B18"/>
    <mergeCell ref="C18:D18"/>
    <mergeCell ref="E18:F18"/>
    <mergeCell ref="G18:H18"/>
    <mergeCell ref="K18:R18"/>
    <mergeCell ref="S18:Z18"/>
    <mergeCell ref="S19:Z19"/>
    <mergeCell ref="A20:B20"/>
    <mergeCell ref="E11:F11"/>
    <mergeCell ref="G11:H11"/>
    <mergeCell ref="K11:R11"/>
    <mergeCell ref="I11:J15"/>
    <mergeCell ref="S13:Z13"/>
    <mergeCell ref="A14:B14"/>
    <mergeCell ref="C14:D14"/>
    <mergeCell ref="E14:F14"/>
    <mergeCell ref="G14:H14"/>
    <mergeCell ref="K14:R14"/>
    <mergeCell ref="S14:Z14"/>
    <mergeCell ref="A13:B13"/>
    <mergeCell ref="C13:D13"/>
    <mergeCell ref="E13:F13"/>
    <mergeCell ref="G13:H13"/>
    <mergeCell ref="K13:R13"/>
    <mergeCell ref="S15:Z15"/>
    <mergeCell ref="A36:B39"/>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K12:R12"/>
    <mergeCell ref="S12:Z12"/>
    <mergeCell ref="K10:L10"/>
    <mergeCell ref="M10:R10"/>
    <mergeCell ref="S10:T10"/>
    <mergeCell ref="U10:Z10"/>
    <mergeCell ref="A11:B11"/>
    <mergeCell ref="C11:D11"/>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printOptions horizontalCentered="1"/>
  <pageMargins left="0.5" right="0.5" top="0.25" bottom="0.25" header="0.25" footer="0.25"/>
  <pageSetup scale="9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5"/>
  <sheetViews>
    <sheetView showGridLines="0" topLeftCell="A13" workbookViewId="0">
      <selection activeCell="A17" sqref="A17:B19"/>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2">
        <f>DATE(Setup!D5,Setup!D7+11,1)</f>
        <v>45078</v>
      </c>
      <c r="B1" s="62"/>
      <c r="C1" s="62"/>
      <c r="D1" s="62"/>
      <c r="E1" s="62"/>
      <c r="F1" s="62"/>
      <c r="G1" s="62"/>
      <c r="H1" s="62"/>
      <c r="I1" s="25"/>
      <c r="J1" s="25"/>
      <c r="K1" s="63">
        <f>DATE(YEAR(A1),MONTH(A1)-1,1)</f>
        <v>45047</v>
      </c>
      <c r="L1" s="63"/>
      <c r="M1" s="63"/>
      <c r="N1" s="63"/>
      <c r="O1" s="63"/>
      <c r="P1" s="63"/>
      <c r="Q1" s="63"/>
      <c r="S1" s="63">
        <f>DATE(YEAR(A1),MONTH(A1)+1,1)</f>
        <v>45108</v>
      </c>
      <c r="T1" s="63"/>
      <c r="U1" s="63"/>
      <c r="V1" s="63"/>
      <c r="W1" s="63"/>
      <c r="X1" s="63"/>
      <c r="Y1" s="63"/>
    </row>
    <row r="2" spans="1:27" s="3" customFormat="1" ht="11.25" customHeight="1" x14ac:dyDescent="0.2">
      <c r="A2" s="62"/>
      <c r="B2" s="62"/>
      <c r="C2" s="62"/>
      <c r="D2" s="62"/>
      <c r="E2" s="62"/>
      <c r="F2" s="62"/>
      <c r="G2" s="62"/>
      <c r="H2" s="62"/>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2">
      <c r="A3" s="62"/>
      <c r="B3" s="62"/>
      <c r="C3" s="62"/>
      <c r="D3" s="62"/>
      <c r="E3" s="62"/>
      <c r="F3" s="62"/>
      <c r="G3" s="62"/>
      <c r="H3" s="62"/>
      <c r="I3" s="25"/>
      <c r="J3" s="25"/>
      <c r="K3" s="36" t="str">
        <f t="shared" ref="K3:Q8" si="0">IF(MONTH($K$1)&lt;&gt;MONTH($K$1-(WEEKDAY($K$1,1)-(start_day-1))-IF((WEEKDAY($K$1,1)-(start_day-1))&lt;=0,7,0)+(ROW(K3)-ROW($K$3))*7+(COLUMN(K3)-COLUMN($K$3)+1)),"",$K$1-(WEEKDAY($K$1,1)-(start_day-1))-IF((WEEKDAY($K$1,1)-(start_day-1))&lt;=0,7,0)+(ROW(K3)-ROW($K$3))*7+(COLUMN(K3)-COLUMN($K$3)+1))</f>
        <v/>
      </c>
      <c r="L3" s="36">
        <f t="shared" si="0"/>
        <v>45047</v>
      </c>
      <c r="M3" s="36">
        <f t="shared" si="0"/>
        <v>45048</v>
      </c>
      <c r="N3" s="36">
        <f t="shared" si="0"/>
        <v>45049</v>
      </c>
      <c r="O3" s="36">
        <f t="shared" si="0"/>
        <v>45050</v>
      </c>
      <c r="P3" s="36">
        <f t="shared" si="0"/>
        <v>45051</v>
      </c>
      <c r="Q3" s="36">
        <f t="shared" si="0"/>
        <v>45052</v>
      </c>
      <c r="R3" s="3"/>
      <c r="S3" s="36" t="str">
        <f t="shared" ref="S3:Y8" si="1">IF(MONTH($S$1)&lt;&gt;MONTH($S$1-(WEEKDAY($S$1,1)-(start_day-1))-IF((WEEKDAY($S$1,1)-(start_day-1))&lt;=0,7,0)+(ROW(S3)-ROW($S$3))*7+(COLUMN(S3)-COLUMN($S$3)+1)),"",$S$1-(WEEKDAY($S$1,1)-(start_day-1))-IF((WEEKDAY($S$1,1)-(start_day-1))&lt;=0,7,0)+(ROW(S3)-ROW($S$3))*7+(COLUMN(S3)-COLUMN($S$3)+1))</f>
        <v/>
      </c>
      <c r="T3" s="36" t="str">
        <f t="shared" si="1"/>
        <v/>
      </c>
      <c r="U3" s="36" t="str">
        <f t="shared" si="1"/>
        <v/>
      </c>
      <c r="V3" s="36" t="str">
        <f t="shared" si="1"/>
        <v/>
      </c>
      <c r="W3" s="36" t="str">
        <f t="shared" si="1"/>
        <v/>
      </c>
      <c r="X3" s="36" t="str">
        <f t="shared" si="1"/>
        <v/>
      </c>
      <c r="Y3" s="36">
        <f t="shared" si="1"/>
        <v>45108</v>
      </c>
    </row>
    <row r="4" spans="1:27" s="4" customFormat="1" ht="9" customHeight="1" x14ac:dyDescent="0.2">
      <c r="A4" s="62"/>
      <c r="B4" s="62"/>
      <c r="C4" s="62"/>
      <c r="D4" s="62"/>
      <c r="E4" s="62"/>
      <c r="F4" s="62"/>
      <c r="G4" s="62"/>
      <c r="H4" s="62"/>
      <c r="I4" s="25"/>
      <c r="J4" s="25"/>
      <c r="K4" s="36">
        <f t="shared" si="0"/>
        <v>45053</v>
      </c>
      <c r="L4" s="36">
        <f t="shared" si="0"/>
        <v>45054</v>
      </c>
      <c r="M4" s="36">
        <f t="shared" si="0"/>
        <v>45055</v>
      </c>
      <c r="N4" s="36">
        <f t="shared" si="0"/>
        <v>45056</v>
      </c>
      <c r="O4" s="36">
        <f t="shared" si="0"/>
        <v>45057</v>
      </c>
      <c r="P4" s="36">
        <f t="shared" si="0"/>
        <v>45058</v>
      </c>
      <c r="Q4" s="36">
        <f t="shared" si="0"/>
        <v>45059</v>
      </c>
      <c r="R4" s="3"/>
      <c r="S4" s="36">
        <f t="shared" si="1"/>
        <v>45109</v>
      </c>
      <c r="T4" s="36">
        <f t="shared" si="1"/>
        <v>45110</v>
      </c>
      <c r="U4" s="36">
        <f t="shared" si="1"/>
        <v>45111</v>
      </c>
      <c r="V4" s="36">
        <f t="shared" si="1"/>
        <v>45112</v>
      </c>
      <c r="W4" s="36">
        <f t="shared" si="1"/>
        <v>45113</v>
      </c>
      <c r="X4" s="36">
        <f t="shared" si="1"/>
        <v>45114</v>
      </c>
      <c r="Y4" s="36">
        <f t="shared" si="1"/>
        <v>45115</v>
      </c>
    </row>
    <row r="5" spans="1:27" s="4" customFormat="1" ht="9" customHeight="1" x14ac:dyDescent="0.2">
      <c r="A5" s="62"/>
      <c r="B5" s="62"/>
      <c r="C5" s="62"/>
      <c r="D5" s="62"/>
      <c r="E5" s="62"/>
      <c r="F5" s="62"/>
      <c r="G5" s="62"/>
      <c r="H5" s="62"/>
      <c r="I5" s="25"/>
      <c r="J5" s="25"/>
      <c r="K5" s="36">
        <f t="shared" si="0"/>
        <v>45060</v>
      </c>
      <c r="L5" s="36">
        <f t="shared" si="0"/>
        <v>45061</v>
      </c>
      <c r="M5" s="36">
        <f t="shared" si="0"/>
        <v>45062</v>
      </c>
      <c r="N5" s="36">
        <f t="shared" si="0"/>
        <v>45063</v>
      </c>
      <c r="O5" s="36">
        <f t="shared" si="0"/>
        <v>45064</v>
      </c>
      <c r="P5" s="36">
        <f t="shared" si="0"/>
        <v>45065</v>
      </c>
      <c r="Q5" s="36">
        <f t="shared" si="0"/>
        <v>45066</v>
      </c>
      <c r="R5" s="3"/>
      <c r="S5" s="36">
        <f t="shared" si="1"/>
        <v>45116</v>
      </c>
      <c r="T5" s="36">
        <f t="shared" si="1"/>
        <v>45117</v>
      </c>
      <c r="U5" s="36">
        <f t="shared" si="1"/>
        <v>45118</v>
      </c>
      <c r="V5" s="36">
        <f t="shared" si="1"/>
        <v>45119</v>
      </c>
      <c r="W5" s="36">
        <f t="shared" si="1"/>
        <v>45120</v>
      </c>
      <c r="X5" s="36">
        <f t="shared" si="1"/>
        <v>45121</v>
      </c>
      <c r="Y5" s="36">
        <f t="shared" si="1"/>
        <v>45122</v>
      </c>
    </row>
    <row r="6" spans="1:27" s="4" customFormat="1" ht="9" customHeight="1" x14ac:dyDescent="0.2">
      <c r="A6" s="62"/>
      <c r="B6" s="62"/>
      <c r="C6" s="62"/>
      <c r="D6" s="62"/>
      <c r="E6" s="62"/>
      <c r="F6" s="62"/>
      <c r="G6" s="62"/>
      <c r="H6" s="62"/>
      <c r="I6" s="25"/>
      <c r="J6" s="25"/>
      <c r="K6" s="36">
        <f t="shared" si="0"/>
        <v>45067</v>
      </c>
      <c r="L6" s="36">
        <f t="shared" si="0"/>
        <v>45068</v>
      </c>
      <c r="M6" s="36">
        <f t="shared" si="0"/>
        <v>45069</v>
      </c>
      <c r="N6" s="36">
        <f t="shared" si="0"/>
        <v>45070</v>
      </c>
      <c r="O6" s="36">
        <f t="shared" si="0"/>
        <v>45071</v>
      </c>
      <c r="P6" s="36">
        <f t="shared" si="0"/>
        <v>45072</v>
      </c>
      <c r="Q6" s="36">
        <f t="shared" si="0"/>
        <v>45073</v>
      </c>
      <c r="R6" s="3"/>
      <c r="S6" s="36">
        <f t="shared" si="1"/>
        <v>45123</v>
      </c>
      <c r="T6" s="36">
        <f t="shared" si="1"/>
        <v>45124</v>
      </c>
      <c r="U6" s="36">
        <f t="shared" si="1"/>
        <v>45125</v>
      </c>
      <c r="V6" s="36">
        <f t="shared" si="1"/>
        <v>45126</v>
      </c>
      <c r="W6" s="36">
        <f t="shared" si="1"/>
        <v>45127</v>
      </c>
      <c r="X6" s="36">
        <f t="shared" si="1"/>
        <v>45128</v>
      </c>
      <c r="Y6" s="36">
        <f t="shared" si="1"/>
        <v>45129</v>
      </c>
    </row>
    <row r="7" spans="1:27" s="4" customFormat="1" ht="9" customHeight="1" x14ac:dyDescent="0.2">
      <c r="A7" s="62"/>
      <c r="B7" s="62"/>
      <c r="C7" s="62"/>
      <c r="D7" s="62"/>
      <c r="E7" s="62"/>
      <c r="F7" s="62"/>
      <c r="G7" s="62"/>
      <c r="H7" s="62"/>
      <c r="I7" s="25"/>
      <c r="J7" s="25"/>
      <c r="K7" s="36">
        <f t="shared" si="0"/>
        <v>45074</v>
      </c>
      <c r="L7" s="36">
        <f t="shared" si="0"/>
        <v>45075</v>
      </c>
      <c r="M7" s="36">
        <f t="shared" si="0"/>
        <v>45076</v>
      </c>
      <c r="N7" s="36">
        <f t="shared" si="0"/>
        <v>45077</v>
      </c>
      <c r="O7" s="36" t="str">
        <f t="shared" si="0"/>
        <v/>
      </c>
      <c r="P7" s="36" t="str">
        <f t="shared" si="0"/>
        <v/>
      </c>
      <c r="Q7" s="36" t="str">
        <f t="shared" si="0"/>
        <v/>
      </c>
      <c r="R7" s="3"/>
      <c r="S7" s="36">
        <f t="shared" si="1"/>
        <v>45130</v>
      </c>
      <c r="T7" s="36">
        <f t="shared" si="1"/>
        <v>45131</v>
      </c>
      <c r="U7" s="36">
        <f t="shared" si="1"/>
        <v>45132</v>
      </c>
      <c r="V7" s="36">
        <f t="shared" si="1"/>
        <v>45133</v>
      </c>
      <c r="W7" s="36">
        <f t="shared" si="1"/>
        <v>45134</v>
      </c>
      <c r="X7" s="36">
        <f t="shared" si="1"/>
        <v>45135</v>
      </c>
      <c r="Y7" s="36">
        <f t="shared" si="1"/>
        <v>45136</v>
      </c>
    </row>
    <row r="8" spans="1:27" s="5" customFormat="1" ht="9" customHeight="1" x14ac:dyDescent="0.2">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f t="shared" si="1"/>
        <v>45137</v>
      </c>
      <c r="T8" s="36">
        <f t="shared" si="1"/>
        <v>45138</v>
      </c>
      <c r="U8" s="36" t="str">
        <f t="shared" si="1"/>
        <v/>
      </c>
      <c r="V8" s="36" t="str">
        <f t="shared" si="1"/>
        <v/>
      </c>
      <c r="W8" s="36" t="str">
        <f t="shared" si="1"/>
        <v/>
      </c>
      <c r="X8" s="36" t="str">
        <f t="shared" si="1"/>
        <v/>
      </c>
      <c r="Y8" s="36" t="str">
        <f t="shared" si="1"/>
        <v/>
      </c>
      <c r="Z8" s="38"/>
    </row>
    <row r="9" spans="1:27" s="1" customFormat="1" ht="21" customHeight="1" x14ac:dyDescent="0.2">
      <c r="A9" s="64">
        <f>A10</f>
        <v>45074</v>
      </c>
      <c r="B9" s="65"/>
      <c r="C9" s="65">
        <f>C10</f>
        <v>45075</v>
      </c>
      <c r="D9" s="65"/>
      <c r="E9" s="65">
        <f>E10</f>
        <v>45076</v>
      </c>
      <c r="F9" s="65"/>
      <c r="G9" s="65">
        <f>G10</f>
        <v>45077</v>
      </c>
      <c r="H9" s="65"/>
      <c r="I9" s="65">
        <f>I10</f>
        <v>45078</v>
      </c>
      <c r="J9" s="65"/>
      <c r="K9" s="65">
        <f>K10</f>
        <v>45079</v>
      </c>
      <c r="L9" s="65"/>
      <c r="M9" s="65"/>
      <c r="N9" s="65"/>
      <c r="O9" s="65"/>
      <c r="P9" s="65"/>
      <c r="Q9" s="65"/>
      <c r="R9" s="65"/>
      <c r="S9" s="65">
        <f>S10</f>
        <v>45080</v>
      </c>
      <c r="T9" s="65"/>
      <c r="U9" s="65"/>
      <c r="V9" s="65"/>
      <c r="W9" s="65"/>
      <c r="X9" s="65"/>
      <c r="Y9" s="65"/>
      <c r="Z9" s="66"/>
    </row>
    <row r="10" spans="1:27" s="1" customFormat="1" ht="18.75" x14ac:dyDescent="0.2">
      <c r="A10" s="28">
        <f>$A$1-(WEEKDAY($A$1,1)-(start_day-1))-IF((WEEKDAY($A$1,1)-(start_day-1))&lt;=0,7,0)+1</f>
        <v>45074</v>
      </c>
      <c r="B10" s="29"/>
      <c r="C10" s="26">
        <f>A10+1</f>
        <v>45075</v>
      </c>
      <c r="D10" s="27"/>
      <c r="E10" s="26">
        <f>C10+1</f>
        <v>45076</v>
      </c>
      <c r="F10" s="27"/>
      <c r="G10" s="26">
        <f>E10+1</f>
        <v>45077</v>
      </c>
      <c r="H10" s="27"/>
      <c r="I10" s="26">
        <f>G10+1</f>
        <v>45078</v>
      </c>
      <c r="J10" s="27"/>
      <c r="K10" s="67">
        <f>I10+1</f>
        <v>45079</v>
      </c>
      <c r="L10" s="68"/>
      <c r="M10" s="69"/>
      <c r="N10" s="69"/>
      <c r="O10" s="69"/>
      <c r="P10" s="69"/>
      <c r="Q10" s="69"/>
      <c r="R10" s="70"/>
      <c r="S10" s="71">
        <f>K10+1</f>
        <v>45080</v>
      </c>
      <c r="T10" s="72"/>
      <c r="U10" s="73"/>
      <c r="V10" s="73"/>
      <c r="W10" s="73"/>
      <c r="X10" s="73"/>
      <c r="Y10" s="73"/>
      <c r="Z10" s="74"/>
    </row>
    <row r="11" spans="1:27" s="1" customFormat="1" x14ac:dyDescent="0.2">
      <c r="A11" s="75"/>
      <c r="B11" s="76"/>
      <c r="C11" s="77"/>
      <c r="D11" s="78"/>
      <c r="E11" s="77"/>
      <c r="F11" s="78"/>
      <c r="G11" s="77"/>
      <c r="H11" s="78"/>
      <c r="I11" s="77"/>
      <c r="J11" s="78"/>
      <c r="K11" s="77"/>
      <c r="L11" s="79"/>
      <c r="M11" s="79"/>
      <c r="N11" s="79"/>
      <c r="O11" s="79"/>
      <c r="P11" s="79"/>
      <c r="Q11" s="79"/>
      <c r="R11" s="78"/>
      <c r="S11" s="75"/>
      <c r="T11" s="76"/>
      <c r="U11" s="76"/>
      <c r="V11" s="76"/>
      <c r="W11" s="76"/>
      <c r="X11" s="76"/>
      <c r="Y11" s="76"/>
      <c r="Z11" s="80"/>
    </row>
    <row r="12" spans="1:27" s="1" customFormat="1" x14ac:dyDescent="0.2">
      <c r="A12" s="75"/>
      <c r="B12" s="76"/>
      <c r="C12" s="77"/>
      <c r="D12" s="78"/>
      <c r="E12" s="77"/>
      <c r="F12" s="78"/>
      <c r="G12" s="77"/>
      <c r="H12" s="78"/>
      <c r="I12" s="77"/>
      <c r="J12" s="78"/>
      <c r="K12" s="77"/>
      <c r="L12" s="79"/>
      <c r="M12" s="79"/>
      <c r="N12" s="79"/>
      <c r="O12" s="79"/>
      <c r="P12" s="79"/>
      <c r="Q12" s="79"/>
      <c r="R12" s="78"/>
      <c r="S12" s="75"/>
      <c r="T12" s="76"/>
      <c r="U12" s="76"/>
      <c r="V12" s="76"/>
      <c r="W12" s="76"/>
      <c r="X12" s="76"/>
      <c r="Y12" s="76"/>
      <c r="Z12" s="80"/>
    </row>
    <row r="13" spans="1:27" s="1" customFormat="1" x14ac:dyDescent="0.2">
      <c r="A13" s="75"/>
      <c r="B13" s="76"/>
      <c r="C13" s="77"/>
      <c r="D13" s="78"/>
      <c r="E13" s="77"/>
      <c r="F13" s="78"/>
      <c r="G13" s="77"/>
      <c r="H13" s="78"/>
      <c r="I13" s="77"/>
      <c r="J13" s="78"/>
      <c r="K13" s="77"/>
      <c r="L13" s="79"/>
      <c r="M13" s="79"/>
      <c r="N13" s="79"/>
      <c r="O13" s="79"/>
      <c r="P13" s="79"/>
      <c r="Q13" s="79"/>
      <c r="R13" s="78"/>
      <c r="S13" s="75"/>
      <c r="T13" s="76"/>
      <c r="U13" s="76"/>
      <c r="V13" s="76"/>
      <c r="W13" s="76"/>
      <c r="X13" s="76"/>
      <c r="Y13" s="76"/>
      <c r="Z13" s="80"/>
    </row>
    <row r="14" spans="1:27" s="1" customFormat="1" x14ac:dyDescent="0.2">
      <c r="A14" s="75"/>
      <c r="B14" s="76"/>
      <c r="C14" s="77"/>
      <c r="D14" s="78"/>
      <c r="E14" s="77"/>
      <c r="F14" s="78"/>
      <c r="G14" s="77"/>
      <c r="H14" s="78"/>
      <c r="I14" s="77"/>
      <c r="J14" s="78"/>
      <c r="K14" s="77"/>
      <c r="L14" s="79"/>
      <c r="M14" s="79"/>
      <c r="N14" s="79"/>
      <c r="O14" s="79"/>
      <c r="P14" s="79"/>
      <c r="Q14" s="79"/>
      <c r="R14" s="78"/>
      <c r="S14" s="75"/>
      <c r="T14" s="76"/>
      <c r="U14" s="76"/>
      <c r="V14" s="76"/>
      <c r="W14" s="76"/>
      <c r="X14" s="76"/>
      <c r="Y14" s="76"/>
      <c r="Z14" s="80"/>
    </row>
    <row r="15" spans="1:27" s="2" customFormat="1" ht="13.15" customHeight="1" x14ac:dyDescent="0.2">
      <c r="A15" s="85"/>
      <c r="B15" s="86"/>
      <c r="C15" s="88"/>
      <c r="D15" s="89"/>
      <c r="E15" s="88"/>
      <c r="F15" s="89"/>
      <c r="G15" s="88"/>
      <c r="H15" s="89"/>
      <c r="I15" s="88"/>
      <c r="J15" s="89"/>
      <c r="K15" s="88"/>
      <c r="L15" s="90"/>
      <c r="M15" s="90"/>
      <c r="N15" s="90"/>
      <c r="O15" s="90"/>
      <c r="P15" s="90"/>
      <c r="Q15" s="90"/>
      <c r="R15" s="89"/>
      <c r="S15" s="85"/>
      <c r="T15" s="86"/>
      <c r="U15" s="86"/>
      <c r="V15" s="86"/>
      <c r="W15" s="86"/>
      <c r="X15" s="86"/>
      <c r="Y15" s="86"/>
      <c r="Z15" s="87"/>
      <c r="AA15" s="1"/>
    </row>
    <row r="16" spans="1:27" s="1" customFormat="1" ht="18.75" x14ac:dyDescent="0.2">
      <c r="A16" s="28">
        <f>S10+1</f>
        <v>45081</v>
      </c>
      <c r="B16" s="29"/>
      <c r="C16" s="26">
        <f>A16+1</f>
        <v>45082</v>
      </c>
      <c r="D16" s="27"/>
      <c r="E16" s="26">
        <f>C16+1</f>
        <v>45083</v>
      </c>
      <c r="F16" s="27"/>
      <c r="G16" s="26">
        <f>E16+1</f>
        <v>45084</v>
      </c>
      <c r="H16" s="27"/>
      <c r="I16" s="26">
        <f>G16+1</f>
        <v>45085</v>
      </c>
      <c r="J16" s="27"/>
      <c r="K16" s="67">
        <f>I16+1</f>
        <v>45086</v>
      </c>
      <c r="L16" s="68"/>
      <c r="M16" s="69"/>
      <c r="N16" s="69"/>
      <c r="O16" s="69"/>
      <c r="P16" s="69"/>
      <c r="Q16" s="69"/>
      <c r="R16" s="70"/>
      <c r="S16" s="71">
        <f>K16+1</f>
        <v>45087</v>
      </c>
      <c r="T16" s="72"/>
      <c r="U16" s="73"/>
      <c r="V16" s="73"/>
      <c r="W16" s="73"/>
      <c r="X16" s="73"/>
      <c r="Y16" s="73"/>
      <c r="Z16" s="74"/>
    </row>
    <row r="17" spans="1:27" s="1" customFormat="1" x14ac:dyDescent="0.2">
      <c r="A17" s="199"/>
      <c r="B17" s="250"/>
      <c r="C17" s="77"/>
      <c r="D17" s="78"/>
      <c r="E17" s="77"/>
      <c r="F17" s="78"/>
      <c r="G17" s="77"/>
      <c r="H17" s="78"/>
      <c r="I17" s="77"/>
      <c r="J17" s="78"/>
      <c r="K17" s="77"/>
      <c r="L17" s="79"/>
      <c r="M17" s="79"/>
      <c r="N17" s="79"/>
      <c r="O17" s="79"/>
      <c r="P17" s="79"/>
      <c r="Q17" s="79"/>
      <c r="R17" s="78"/>
      <c r="S17" s="75"/>
      <c r="T17" s="76"/>
      <c r="U17" s="76"/>
      <c r="V17" s="76"/>
      <c r="W17" s="76"/>
      <c r="X17" s="76"/>
      <c r="Y17" s="76"/>
      <c r="Z17" s="80"/>
    </row>
    <row r="18" spans="1:27" s="1" customFormat="1" x14ac:dyDescent="0.2">
      <c r="A18" s="251"/>
      <c r="B18" s="250"/>
      <c r="C18" s="77"/>
      <c r="D18" s="78"/>
      <c r="E18" s="77"/>
      <c r="F18" s="78"/>
      <c r="G18" s="77"/>
      <c r="H18" s="78"/>
      <c r="I18" s="77"/>
      <c r="J18" s="78"/>
      <c r="K18" s="77"/>
      <c r="L18" s="79"/>
      <c r="M18" s="79"/>
      <c r="N18" s="79"/>
      <c r="O18" s="79"/>
      <c r="P18" s="79"/>
      <c r="Q18" s="79"/>
      <c r="R18" s="78"/>
      <c r="S18" s="75"/>
      <c r="T18" s="76"/>
      <c r="U18" s="76"/>
      <c r="V18" s="76"/>
      <c r="W18" s="76"/>
      <c r="X18" s="76"/>
      <c r="Y18" s="76"/>
      <c r="Z18" s="80"/>
    </row>
    <row r="19" spans="1:27" s="1" customFormat="1" x14ac:dyDescent="0.2">
      <c r="A19" s="251"/>
      <c r="B19" s="250"/>
      <c r="C19" s="77"/>
      <c r="D19" s="78"/>
      <c r="E19" s="77"/>
      <c r="F19" s="78"/>
      <c r="G19" s="77"/>
      <c r="H19" s="78"/>
      <c r="I19" s="77"/>
      <c r="J19" s="78"/>
      <c r="K19" s="77"/>
      <c r="L19" s="79"/>
      <c r="M19" s="79"/>
      <c r="N19" s="79"/>
      <c r="O19" s="79"/>
      <c r="P19" s="79"/>
      <c r="Q19" s="79"/>
      <c r="R19" s="78"/>
      <c r="S19" s="75"/>
      <c r="T19" s="76"/>
      <c r="U19" s="76"/>
      <c r="V19" s="76"/>
      <c r="W19" s="76"/>
      <c r="X19" s="76"/>
      <c r="Y19" s="76"/>
      <c r="Z19" s="80"/>
    </row>
    <row r="20" spans="1:27" s="1" customFormat="1" x14ac:dyDescent="0.2">
      <c r="A20" s="75"/>
      <c r="B20" s="76"/>
      <c r="C20" s="77"/>
      <c r="D20" s="78"/>
      <c r="E20" s="77"/>
      <c r="F20" s="78"/>
      <c r="G20" s="77"/>
      <c r="H20" s="78"/>
      <c r="I20" s="77"/>
      <c r="J20" s="78"/>
      <c r="K20" s="77"/>
      <c r="L20" s="79"/>
      <c r="M20" s="79"/>
      <c r="N20" s="79"/>
      <c r="O20" s="79"/>
      <c r="P20" s="79"/>
      <c r="Q20" s="79"/>
      <c r="R20" s="78"/>
      <c r="S20" s="75"/>
      <c r="T20" s="76"/>
      <c r="U20" s="76"/>
      <c r="V20" s="76"/>
      <c r="W20" s="76"/>
      <c r="X20" s="76"/>
      <c r="Y20" s="76"/>
      <c r="Z20" s="80"/>
    </row>
    <row r="21" spans="1:27" s="2" customFormat="1" ht="13.15" customHeight="1" x14ac:dyDescent="0.2">
      <c r="A21" s="85"/>
      <c r="B21" s="86"/>
      <c r="C21" s="88"/>
      <c r="D21" s="89"/>
      <c r="E21" s="88"/>
      <c r="F21" s="89"/>
      <c r="G21" s="88"/>
      <c r="H21" s="89"/>
      <c r="I21" s="88"/>
      <c r="J21" s="89"/>
      <c r="K21" s="88"/>
      <c r="L21" s="90"/>
      <c r="M21" s="90"/>
      <c r="N21" s="90"/>
      <c r="O21" s="90"/>
      <c r="P21" s="90"/>
      <c r="Q21" s="90"/>
      <c r="R21" s="89"/>
      <c r="S21" s="85"/>
      <c r="T21" s="86"/>
      <c r="U21" s="86"/>
      <c r="V21" s="86"/>
      <c r="W21" s="86"/>
      <c r="X21" s="86"/>
      <c r="Y21" s="86"/>
      <c r="Z21" s="87"/>
      <c r="AA21" s="1"/>
    </row>
    <row r="22" spans="1:27" s="1" customFormat="1" ht="18.75" x14ac:dyDescent="0.2">
      <c r="A22" s="28">
        <f>S16+1</f>
        <v>45088</v>
      </c>
      <c r="B22" s="29"/>
      <c r="C22" s="26">
        <f>A22+1</f>
        <v>45089</v>
      </c>
      <c r="D22" s="27"/>
      <c r="E22" s="26">
        <f>C22+1</f>
        <v>45090</v>
      </c>
      <c r="F22" s="27"/>
      <c r="G22" s="26">
        <f>E22+1</f>
        <v>45091</v>
      </c>
      <c r="H22" s="27"/>
      <c r="I22" s="26">
        <f>G22+1</f>
        <v>45092</v>
      </c>
      <c r="J22" s="27"/>
      <c r="K22" s="67">
        <f>I22+1</f>
        <v>45093</v>
      </c>
      <c r="L22" s="68"/>
      <c r="M22" s="69"/>
      <c r="N22" s="69"/>
      <c r="O22" s="69"/>
      <c r="P22" s="69"/>
      <c r="Q22" s="69"/>
      <c r="R22" s="70"/>
      <c r="S22" s="71">
        <f>K22+1</f>
        <v>45094</v>
      </c>
      <c r="T22" s="72"/>
      <c r="U22" s="73"/>
      <c r="V22" s="73"/>
      <c r="W22" s="73"/>
      <c r="X22" s="73"/>
      <c r="Y22" s="73"/>
      <c r="Z22" s="74"/>
    </row>
    <row r="23" spans="1:27" s="1" customFormat="1" x14ac:dyDescent="0.2">
      <c r="A23" s="199"/>
      <c r="B23" s="261"/>
      <c r="C23" s="77"/>
      <c r="D23" s="78"/>
      <c r="E23" s="77"/>
      <c r="F23" s="78"/>
      <c r="G23" s="77"/>
      <c r="H23" s="78"/>
      <c r="I23" s="77"/>
      <c r="J23" s="78"/>
      <c r="K23" s="77"/>
      <c r="L23" s="79"/>
      <c r="M23" s="79"/>
      <c r="N23" s="79"/>
      <c r="O23" s="79"/>
      <c r="P23" s="79"/>
      <c r="Q23" s="79"/>
      <c r="R23" s="78"/>
      <c r="S23" s="75"/>
      <c r="T23" s="76"/>
      <c r="U23" s="76"/>
      <c r="V23" s="76"/>
      <c r="W23" s="76"/>
      <c r="X23" s="76"/>
      <c r="Y23" s="76"/>
      <c r="Z23" s="80"/>
    </row>
    <row r="24" spans="1:27" s="1" customFormat="1" x14ac:dyDescent="0.2">
      <c r="A24" s="199"/>
      <c r="B24" s="261"/>
      <c r="C24" s="77"/>
      <c r="D24" s="78"/>
      <c r="E24" s="77"/>
      <c r="F24" s="78"/>
      <c r="G24" s="77"/>
      <c r="H24" s="78"/>
      <c r="I24" s="77"/>
      <c r="J24" s="78"/>
      <c r="K24" s="77"/>
      <c r="L24" s="79"/>
      <c r="M24" s="79"/>
      <c r="N24" s="79"/>
      <c r="O24" s="79"/>
      <c r="P24" s="79"/>
      <c r="Q24" s="79"/>
      <c r="R24" s="78"/>
      <c r="S24" s="75"/>
      <c r="T24" s="76"/>
      <c r="U24" s="76"/>
      <c r="V24" s="76"/>
      <c r="W24" s="76"/>
      <c r="X24" s="76"/>
      <c r="Y24" s="76"/>
      <c r="Z24" s="80"/>
    </row>
    <row r="25" spans="1:27" s="1" customFormat="1" x14ac:dyDescent="0.2">
      <c r="A25" s="52"/>
      <c r="B25" s="51"/>
      <c r="C25" s="77"/>
      <c r="D25" s="78"/>
      <c r="E25" s="77"/>
      <c r="F25" s="78"/>
      <c r="G25" s="77"/>
      <c r="H25" s="78"/>
      <c r="I25" s="77"/>
      <c r="J25" s="78"/>
      <c r="K25" s="77"/>
      <c r="L25" s="79"/>
      <c r="M25" s="79"/>
      <c r="N25" s="79"/>
      <c r="O25" s="79"/>
      <c r="P25" s="79"/>
      <c r="Q25" s="79"/>
      <c r="R25" s="78"/>
      <c r="S25" s="75"/>
      <c r="T25" s="76"/>
      <c r="U25" s="76"/>
      <c r="V25" s="76"/>
      <c r="W25" s="76"/>
      <c r="X25" s="76"/>
      <c r="Y25" s="76"/>
      <c r="Z25" s="80"/>
    </row>
    <row r="26" spans="1:27" s="1" customFormat="1" x14ac:dyDescent="0.2">
      <c r="A26" s="75"/>
      <c r="B26" s="76"/>
      <c r="C26" s="77"/>
      <c r="D26" s="78"/>
      <c r="E26" s="77"/>
      <c r="F26" s="78"/>
      <c r="G26" s="77"/>
      <c r="H26" s="78"/>
      <c r="I26" s="77"/>
      <c r="J26" s="78"/>
      <c r="K26" s="77"/>
      <c r="L26" s="79"/>
      <c r="M26" s="79"/>
      <c r="N26" s="79"/>
      <c r="O26" s="79"/>
      <c r="P26" s="79"/>
      <c r="Q26" s="79"/>
      <c r="R26" s="78"/>
      <c r="S26" s="75"/>
      <c r="T26" s="76"/>
      <c r="U26" s="76"/>
      <c r="V26" s="76"/>
      <c r="W26" s="76"/>
      <c r="X26" s="76"/>
      <c r="Y26" s="76"/>
      <c r="Z26" s="80"/>
    </row>
    <row r="27" spans="1:27" s="2" customFormat="1" x14ac:dyDescent="0.2">
      <c r="A27" s="85"/>
      <c r="B27" s="86"/>
      <c r="C27" s="88"/>
      <c r="D27" s="89"/>
      <c r="E27" s="88"/>
      <c r="F27" s="89"/>
      <c r="G27" s="88"/>
      <c r="H27" s="89"/>
      <c r="I27" s="88"/>
      <c r="J27" s="89"/>
      <c r="K27" s="88"/>
      <c r="L27" s="90"/>
      <c r="M27" s="90"/>
      <c r="N27" s="90"/>
      <c r="O27" s="90"/>
      <c r="P27" s="90"/>
      <c r="Q27" s="90"/>
      <c r="R27" s="89"/>
      <c r="S27" s="85"/>
      <c r="T27" s="86"/>
      <c r="U27" s="86"/>
      <c r="V27" s="86"/>
      <c r="W27" s="86"/>
      <c r="X27" s="86"/>
      <c r="Y27" s="86"/>
      <c r="Z27" s="87"/>
      <c r="AA27" s="1"/>
    </row>
    <row r="28" spans="1:27" s="1" customFormat="1" ht="18.75" x14ac:dyDescent="0.2">
      <c r="A28" s="28">
        <f>S22+1</f>
        <v>45095</v>
      </c>
      <c r="B28" s="29"/>
      <c r="C28" s="26">
        <f>A28+1</f>
        <v>45096</v>
      </c>
      <c r="D28" s="27"/>
      <c r="E28" s="26">
        <f>C28+1</f>
        <v>45097</v>
      </c>
      <c r="F28" s="27"/>
      <c r="G28" s="26">
        <f>E28+1</f>
        <v>45098</v>
      </c>
      <c r="H28" s="27"/>
      <c r="I28" s="26">
        <f>G28+1</f>
        <v>45099</v>
      </c>
      <c r="J28" s="27"/>
      <c r="K28" s="67">
        <f>I28+1</f>
        <v>45100</v>
      </c>
      <c r="L28" s="68"/>
      <c r="M28" s="69"/>
      <c r="N28" s="69"/>
      <c r="O28" s="69"/>
      <c r="P28" s="69"/>
      <c r="Q28" s="69"/>
      <c r="R28" s="70"/>
      <c r="S28" s="71">
        <f>K28+1</f>
        <v>45101</v>
      </c>
      <c r="T28" s="72"/>
      <c r="U28" s="73"/>
      <c r="V28" s="73"/>
      <c r="W28" s="73"/>
      <c r="X28" s="73"/>
      <c r="Y28" s="73"/>
      <c r="Z28" s="74"/>
    </row>
    <row r="29" spans="1:27" s="1" customFormat="1" ht="15" customHeight="1" x14ac:dyDescent="0.2">
      <c r="A29" s="75"/>
      <c r="B29" s="76"/>
      <c r="C29" s="77"/>
      <c r="D29" s="78"/>
      <c r="E29" s="77"/>
      <c r="F29" s="78"/>
      <c r="G29" s="77"/>
      <c r="H29" s="78"/>
      <c r="I29" s="77"/>
      <c r="J29" s="78"/>
      <c r="K29" s="113"/>
      <c r="L29" s="262"/>
      <c r="M29" s="262"/>
      <c r="N29" s="262"/>
      <c r="O29" s="262"/>
      <c r="P29" s="262"/>
      <c r="Q29" s="262"/>
      <c r="R29" s="196"/>
      <c r="S29" s="75"/>
      <c r="T29" s="76"/>
      <c r="U29" s="76"/>
      <c r="V29" s="76"/>
      <c r="W29" s="76"/>
      <c r="X29" s="76"/>
      <c r="Y29" s="76"/>
      <c r="Z29" s="80"/>
    </row>
    <row r="30" spans="1:27" s="1" customFormat="1" ht="15" customHeight="1" x14ac:dyDescent="0.2">
      <c r="A30" s="75"/>
      <c r="B30" s="76"/>
      <c r="C30" s="77"/>
      <c r="D30" s="78"/>
      <c r="E30" s="77"/>
      <c r="F30" s="78"/>
      <c r="G30" s="77"/>
      <c r="H30" s="78"/>
      <c r="I30" s="77"/>
      <c r="J30" s="78"/>
      <c r="K30" s="195"/>
      <c r="L30" s="262"/>
      <c r="M30" s="262"/>
      <c r="N30" s="262"/>
      <c r="O30" s="262"/>
      <c r="P30" s="262"/>
      <c r="Q30" s="262"/>
      <c r="R30" s="196"/>
      <c r="S30" s="75"/>
      <c r="T30" s="76"/>
      <c r="U30" s="76"/>
      <c r="V30" s="76"/>
      <c r="W30" s="76"/>
      <c r="X30" s="76"/>
      <c r="Y30" s="76"/>
      <c r="Z30" s="80"/>
    </row>
    <row r="31" spans="1:27" s="1" customFormat="1" ht="15" customHeight="1" x14ac:dyDescent="0.2">
      <c r="A31" s="75"/>
      <c r="B31" s="76"/>
      <c r="C31" s="77"/>
      <c r="D31" s="78"/>
      <c r="E31" s="77"/>
      <c r="F31" s="78"/>
      <c r="G31" s="77"/>
      <c r="H31" s="78"/>
      <c r="I31" s="77"/>
      <c r="J31" s="78"/>
      <c r="K31" s="195"/>
      <c r="L31" s="262"/>
      <c r="M31" s="262"/>
      <c r="N31" s="262"/>
      <c r="O31" s="262"/>
      <c r="P31" s="262"/>
      <c r="Q31" s="262"/>
      <c r="R31" s="196"/>
      <c r="S31" s="75"/>
      <c r="T31" s="76"/>
      <c r="U31" s="76"/>
      <c r="V31" s="76"/>
      <c r="W31" s="76"/>
      <c r="X31" s="76"/>
      <c r="Y31" s="76"/>
      <c r="Z31" s="80"/>
    </row>
    <row r="32" spans="1:27" s="1" customFormat="1" x14ac:dyDescent="0.2">
      <c r="A32" s="75"/>
      <c r="B32" s="76"/>
      <c r="C32" s="77"/>
      <c r="D32" s="78"/>
      <c r="E32" s="77"/>
      <c r="F32" s="78"/>
      <c r="G32" s="77"/>
      <c r="H32" s="78"/>
      <c r="I32" s="77"/>
      <c r="J32" s="78"/>
      <c r="K32" s="77"/>
      <c r="L32" s="79"/>
      <c r="M32" s="79"/>
      <c r="N32" s="79"/>
      <c r="O32" s="79"/>
      <c r="P32" s="79"/>
      <c r="Q32" s="79"/>
      <c r="R32" s="78"/>
      <c r="S32" s="75"/>
      <c r="T32" s="76"/>
      <c r="U32" s="76"/>
      <c r="V32" s="76"/>
      <c r="W32" s="76"/>
      <c r="X32" s="76"/>
      <c r="Y32" s="76"/>
      <c r="Z32" s="80"/>
    </row>
    <row r="33" spans="1:27" s="2" customFormat="1" x14ac:dyDescent="0.2">
      <c r="A33" s="85"/>
      <c r="B33" s="86"/>
      <c r="C33" s="88"/>
      <c r="D33" s="89"/>
      <c r="E33" s="88"/>
      <c r="F33" s="89"/>
      <c r="G33" s="88"/>
      <c r="H33" s="89"/>
      <c r="I33" s="88"/>
      <c r="J33" s="89"/>
      <c r="K33" s="88"/>
      <c r="L33" s="90"/>
      <c r="M33" s="90"/>
      <c r="N33" s="90"/>
      <c r="O33" s="90"/>
      <c r="P33" s="90"/>
      <c r="Q33" s="90"/>
      <c r="R33" s="89"/>
      <c r="S33" s="85"/>
      <c r="T33" s="86"/>
      <c r="U33" s="86"/>
      <c r="V33" s="86"/>
      <c r="W33" s="86"/>
      <c r="X33" s="86"/>
      <c r="Y33" s="86"/>
      <c r="Z33" s="87"/>
      <c r="AA33" s="1"/>
    </row>
    <row r="34" spans="1:27" s="1" customFormat="1" ht="18.75" x14ac:dyDescent="0.2">
      <c r="A34" s="28">
        <f>S28+1</f>
        <v>45102</v>
      </c>
      <c r="B34" s="29"/>
      <c r="C34" s="26">
        <f>A34+1</f>
        <v>45103</v>
      </c>
      <c r="D34" s="27"/>
      <c r="E34" s="26">
        <f>C34+1</f>
        <v>45104</v>
      </c>
      <c r="F34" s="27"/>
      <c r="G34" s="26">
        <f>E34+1</f>
        <v>45105</v>
      </c>
      <c r="H34" s="27"/>
      <c r="I34" s="26">
        <f>G34+1</f>
        <v>45106</v>
      </c>
      <c r="J34" s="27"/>
      <c r="K34" s="67">
        <f>I34+1</f>
        <v>45107</v>
      </c>
      <c r="L34" s="68"/>
      <c r="M34" s="69"/>
      <c r="N34" s="69"/>
      <c r="O34" s="69"/>
      <c r="P34" s="69"/>
      <c r="Q34" s="69"/>
      <c r="R34" s="70"/>
      <c r="S34" s="71">
        <f>K34+1</f>
        <v>45108</v>
      </c>
      <c r="T34" s="72"/>
      <c r="U34" s="73"/>
      <c r="V34" s="73"/>
      <c r="W34" s="73"/>
      <c r="X34" s="73"/>
      <c r="Y34" s="73"/>
      <c r="Z34" s="74"/>
    </row>
    <row r="35" spans="1:27" s="1" customFormat="1" x14ac:dyDescent="0.2">
      <c r="A35" s="75"/>
      <c r="B35" s="76"/>
      <c r="C35" s="77"/>
      <c r="D35" s="78"/>
      <c r="E35" s="77"/>
      <c r="F35" s="78"/>
      <c r="G35" s="77"/>
      <c r="H35" s="78"/>
      <c r="I35" s="77"/>
      <c r="J35" s="78"/>
      <c r="K35" s="77"/>
      <c r="L35" s="79"/>
      <c r="M35" s="79"/>
      <c r="N35" s="79"/>
      <c r="O35" s="79"/>
      <c r="P35" s="79"/>
      <c r="Q35" s="79"/>
      <c r="R35" s="78"/>
      <c r="S35" s="75"/>
      <c r="T35" s="76"/>
      <c r="U35" s="76"/>
      <c r="V35" s="76"/>
      <c r="W35" s="76"/>
      <c r="X35" s="76"/>
      <c r="Y35" s="76"/>
      <c r="Z35" s="80"/>
    </row>
    <row r="36" spans="1:27" s="1" customFormat="1" x14ac:dyDescent="0.2">
      <c r="A36" s="75"/>
      <c r="B36" s="76"/>
      <c r="C36" s="77"/>
      <c r="D36" s="78"/>
      <c r="E36" s="77"/>
      <c r="F36" s="78"/>
      <c r="G36" s="77"/>
      <c r="H36" s="78"/>
      <c r="I36" s="77"/>
      <c r="J36" s="78"/>
      <c r="K36" s="77"/>
      <c r="L36" s="79"/>
      <c r="M36" s="79"/>
      <c r="N36" s="79"/>
      <c r="O36" s="79"/>
      <c r="P36" s="79"/>
      <c r="Q36" s="79"/>
      <c r="R36" s="78"/>
      <c r="S36" s="75"/>
      <c r="T36" s="76"/>
      <c r="U36" s="76"/>
      <c r="V36" s="76"/>
      <c r="W36" s="76"/>
      <c r="X36" s="76"/>
      <c r="Y36" s="76"/>
      <c r="Z36" s="80"/>
    </row>
    <row r="37" spans="1:27" s="1" customFormat="1" x14ac:dyDescent="0.2">
      <c r="A37" s="75"/>
      <c r="B37" s="76"/>
      <c r="C37" s="77"/>
      <c r="D37" s="78"/>
      <c r="E37" s="77"/>
      <c r="F37" s="78"/>
      <c r="G37" s="77"/>
      <c r="H37" s="78"/>
      <c r="I37" s="77"/>
      <c r="J37" s="78"/>
      <c r="K37" s="77"/>
      <c r="L37" s="79"/>
      <c r="M37" s="79"/>
      <c r="N37" s="79"/>
      <c r="O37" s="79"/>
      <c r="P37" s="79"/>
      <c r="Q37" s="79"/>
      <c r="R37" s="78"/>
      <c r="S37" s="75"/>
      <c r="T37" s="76"/>
      <c r="U37" s="76"/>
      <c r="V37" s="76"/>
      <c r="W37" s="76"/>
      <c r="X37" s="76"/>
      <c r="Y37" s="76"/>
      <c r="Z37" s="80"/>
    </row>
    <row r="38" spans="1:27" s="1" customFormat="1" x14ac:dyDescent="0.2">
      <c r="A38" s="75"/>
      <c r="B38" s="76"/>
      <c r="C38" s="77"/>
      <c r="D38" s="78"/>
      <c r="E38" s="77"/>
      <c r="F38" s="78"/>
      <c r="G38" s="77"/>
      <c r="H38" s="78"/>
      <c r="I38" s="77"/>
      <c r="J38" s="78"/>
      <c r="K38" s="77"/>
      <c r="L38" s="79"/>
      <c r="M38" s="79"/>
      <c r="N38" s="79"/>
      <c r="O38" s="79"/>
      <c r="P38" s="79"/>
      <c r="Q38" s="79"/>
      <c r="R38" s="78"/>
      <c r="S38" s="75"/>
      <c r="T38" s="76"/>
      <c r="U38" s="76"/>
      <c r="V38" s="76"/>
      <c r="W38" s="76"/>
      <c r="X38" s="76"/>
      <c r="Y38" s="76"/>
      <c r="Z38" s="80"/>
    </row>
    <row r="39" spans="1:27" s="2" customFormat="1" x14ac:dyDescent="0.2">
      <c r="A39" s="85"/>
      <c r="B39" s="86"/>
      <c r="C39" s="88"/>
      <c r="D39" s="89"/>
      <c r="E39" s="88"/>
      <c r="F39" s="89"/>
      <c r="G39" s="88"/>
      <c r="H39" s="89"/>
      <c r="I39" s="88"/>
      <c r="J39" s="89"/>
      <c r="K39" s="88"/>
      <c r="L39" s="90"/>
      <c r="M39" s="90"/>
      <c r="N39" s="90"/>
      <c r="O39" s="90"/>
      <c r="P39" s="90"/>
      <c r="Q39" s="90"/>
      <c r="R39" s="89"/>
      <c r="S39" s="85"/>
      <c r="T39" s="86"/>
      <c r="U39" s="86"/>
      <c r="V39" s="86"/>
      <c r="W39" s="86"/>
      <c r="X39" s="86"/>
      <c r="Y39" s="86"/>
      <c r="Z39" s="87"/>
      <c r="AA39" s="1"/>
    </row>
    <row r="40" spans="1:27" ht="18.75" x14ac:dyDescent="0.2">
      <c r="A40" s="28">
        <f>S34+1</f>
        <v>45109</v>
      </c>
      <c r="B40" s="29"/>
      <c r="C40" s="26">
        <f>A40+1</f>
        <v>45110</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2">
      <c r="A41" s="75"/>
      <c r="B41" s="76"/>
      <c r="C41" s="77"/>
      <c r="D41" s="78"/>
      <c r="E41" s="32"/>
      <c r="F41" s="6"/>
      <c r="G41" s="6"/>
      <c r="H41" s="6"/>
      <c r="I41" s="6"/>
      <c r="J41" s="6"/>
      <c r="K41" s="6"/>
      <c r="L41" s="6"/>
      <c r="M41" s="6"/>
      <c r="N41" s="6"/>
      <c r="O41" s="6"/>
      <c r="P41" s="6"/>
      <c r="Q41" s="6"/>
      <c r="R41" s="6"/>
      <c r="S41" s="6"/>
      <c r="T41" s="6"/>
      <c r="U41" s="6"/>
      <c r="V41" s="6"/>
      <c r="W41" s="6"/>
      <c r="X41" s="6"/>
      <c r="Y41" s="6"/>
      <c r="Z41" s="9"/>
    </row>
    <row r="42" spans="1:27" x14ac:dyDescent="0.2">
      <c r="A42" s="75"/>
      <c r="B42" s="76"/>
      <c r="C42" s="77"/>
      <c r="D42" s="78"/>
      <c r="E42" s="32"/>
      <c r="F42" s="6"/>
      <c r="G42" s="6"/>
      <c r="H42" s="6"/>
      <c r="I42" s="6"/>
      <c r="J42" s="6"/>
      <c r="K42" s="6"/>
      <c r="L42" s="6"/>
      <c r="M42" s="6"/>
      <c r="N42" s="6"/>
      <c r="O42" s="6"/>
      <c r="P42" s="6"/>
      <c r="Q42" s="6"/>
      <c r="R42" s="6"/>
      <c r="S42" s="6"/>
      <c r="T42" s="6"/>
      <c r="U42" s="6"/>
      <c r="V42" s="6"/>
      <c r="W42" s="6"/>
      <c r="X42" s="6"/>
      <c r="Y42" s="6"/>
      <c r="Z42" s="8"/>
    </row>
    <row r="43" spans="1:27" x14ac:dyDescent="0.2">
      <c r="A43" s="75"/>
      <c r="B43" s="76"/>
      <c r="C43" s="77"/>
      <c r="D43" s="78"/>
      <c r="E43" s="32"/>
      <c r="F43" s="6"/>
      <c r="G43" s="6"/>
      <c r="H43" s="6"/>
      <c r="I43" s="6"/>
      <c r="J43" s="6"/>
      <c r="K43" s="6"/>
      <c r="L43" s="6"/>
      <c r="M43" s="6"/>
      <c r="N43" s="6"/>
      <c r="O43" s="6"/>
      <c r="P43" s="6"/>
      <c r="Q43" s="6"/>
      <c r="R43" s="6"/>
      <c r="S43" s="6"/>
      <c r="T43" s="6"/>
      <c r="U43" s="6"/>
      <c r="V43" s="6"/>
      <c r="W43" s="6"/>
      <c r="X43" s="6"/>
      <c r="Y43" s="6"/>
      <c r="Z43" s="8"/>
    </row>
    <row r="44" spans="1:27" x14ac:dyDescent="0.2">
      <c r="A44" s="75"/>
      <c r="B44" s="76"/>
      <c r="C44" s="77"/>
      <c r="D44" s="78"/>
      <c r="E44" s="32"/>
      <c r="F44" s="6"/>
      <c r="G44" s="6"/>
      <c r="H44" s="6"/>
      <c r="I44" s="6"/>
      <c r="J44" s="6"/>
      <c r="K44" s="103" t="s">
        <v>9</v>
      </c>
      <c r="L44" s="103"/>
      <c r="M44" s="103"/>
      <c r="N44" s="103"/>
      <c r="O44" s="103"/>
      <c r="P44" s="103"/>
      <c r="Q44" s="103"/>
      <c r="R44" s="103"/>
      <c r="S44" s="103"/>
      <c r="T44" s="103"/>
      <c r="U44" s="103"/>
      <c r="V44" s="103"/>
      <c r="W44" s="103"/>
      <c r="X44" s="103"/>
      <c r="Y44" s="103"/>
      <c r="Z44" s="104"/>
    </row>
    <row r="45" spans="1:27" s="1" customFormat="1" x14ac:dyDescent="0.2">
      <c r="A45" s="85"/>
      <c r="B45" s="86"/>
      <c r="C45" s="88"/>
      <c r="D45" s="89"/>
      <c r="E45" s="33"/>
      <c r="F45" s="34"/>
      <c r="G45" s="34"/>
      <c r="H45" s="34"/>
      <c r="I45" s="34"/>
      <c r="J45" s="34"/>
      <c r="K45" s="105" t="s">
        <v>8</v>
      </c>
      <c r="L45" s="105"/>
      <c r="M45" s="105"/>
      <c r="N45" s="105"/>
      <c r="O45" s="105"/>
      <c r="P45" s="105"/>
      <c r="Q45" s="105"/>
      <c r="R45" s="105"/>
      <c r="S45" s="105"/>
      <c r="T45" s="105"/>
      <c r="U45" s="105"/>
      <c r="V45" s="105"/>
      <c r="W45" s="105"/>
      <c r="X45" s="105"/>
      <c r="Y45" s="105"/>
      <c r="Z45" s="106"/>
    </row>
  </sheetData>
  <mergeCells count="211">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S31:Z31"/>
    <mergeCell ref="A32:B32"/>
    <mergeCell ref="C32:D32"/>
    <mergeCell ref="E32:F32"/>
    <mergeCell ref="G32:H32"/>
    <mergeCell ref="I32:J32"/>
    <mergeCell ref="K32:R32"/>
    <mergeCell ref="S32:Z32"/>
    <mergeCell ref="A31:B31"/>
    <mergeCell ref="C31:D31"/>
    <mergeCell ref="E31:F31"/>
    <mergeCell ref="G31:H31"/>
    <mergeCell ref="I31:J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S29:Z29"/>
    <mergeCell ref="K29:R31"/>
    <mergeCell ref="A30:B30"/>
    <mergeCell ref="C30:D30"/>
    <mergeCell ref="E30:F30"/>
    <mergeCell ref="G30:H30"/>
    <mergeCell ref="I30:J30"/>
    <mergeCell ref="S30:Z30"/>
    <mergeCell ref="S25:Z25"/>
    <mergeCell ref="A26:B26"/>
    <mergeCell ref="C26:D26"/>
    <mergeCell ref="E26:F26"/>
    <mergeCell ref="G26:H26"/>
    <mergeCell ref="I26:J26"/>
    <mergeCell ref="K26:R26"/>
    <mergeCell ref="S26:Z26"/>
    <mergeCell ref="C25:D25"/>
    <mergeCell ref="E25:F25"/>
    <mergeCell ref="G25:H25"/>
    <mergeCell ref="I25:J25"/>
    <mergeCell ref="K25:R25"/>
    <mergeCell ref="A21:B21"/>
    <mergeCell ref="C21:D21"/>
    <mergeCell ref="E21:F21"/>
    <mergeCell ref="G21:H21"/>
    <mergeCell ref="I21:J21"/>
    <mergeCell ref="K21:R21"/>
    <mergeCell ref="K23:R23"/>
    <mergeCell ref="S23:Z23"/>
    <mergeCell ref="A23:B24"/>
    <mergeCell ref="C24:D24"/>
    <mergeCell ref="E24:F24"/>
    <mergeCell ref="G24:H24"/>
    <mergeCell ref="I24:J24"/>
    <mergeCell ref="K24:R24"/>
    <mergeCell ref="S24:Z24"/>
    <mergeCell ref="S21:Z21"/>
    <mergeCell ref="K22:L22"/>
    <mergeCell ref="M22:R22"/>
    <mergeCell ref="S22:T22"/>
    <mergeCell ref="U22:Z22"/>
    <mergeCell ref="C23:D23"/>
    <mergeCell ref="E23:F23"/>
    <mergeCell ref="G23:H23"/>
    <mergeCell ref="I23:J23"/>
    <mergeCell ref="A20:B20"/>
    <mergeCell ref="C20:D20"/>
    <mergeCell ref="E20:F20"/>
    <mergeCell ref="G20:H20"/>
    <mergeCell ref="I20:J20"/>
    <mergeCell ref="K20:R20"/>
    <mergeCell ref="S20:Z20"/>
    <mergeCell ref="C19:D19"/>
    <mergeCell ref="E19:F19"/>
    <mergeCell ref="G19:H19"/>
    <mergeCell ref="I19:J19"/>
    <mergeCell ref="K19:R19"/>
    <mergeCell ref="C18:D18"/>
    <mergeCell ref="E18:F18"/>
    <mergeCell ref="G18:H18"/>
    <mergeCell ref="I18:J18"/>
    <mergeCell ref="K18:R18"/>
    <mergeCell ref="S18:Z18"/>
    <mergeCell ref="S19:Z19"/>
    <mergeCell ref="S15:Z15"/>
    <mergeCell ref="K16:L16"/>
    <mergeCell ref="M16:R16"/>
    <mergeCell ref="S16:T16"/>
    <mergeCell ref="U16:Z16"/>
    <mergeCell ref="C17:D17"/>
    <mergeCell ref="E17:F17"/>
    <mergeCell ref="G17:H17"/>
    <mergeCell ref="I17:J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A15:B15"/>
    <mergeCell ref="C15:D15"/>
    <mergeCell ref="E15:F15"/>
    <mergeCell ref="G15:H15"/>
    <mergeCell ref="I15:J15"/>
    <mergeCell ref="K15:R15"/>
    <mergeCell ref="K17:R17"/>
    <mergeCell ref="S17:Z17"/>
    <mergeCell ref="A17:B1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xr:uid="{00000000-0004-0000-0A00-000000000000}"/>
    <hyperlink ref="K44:Z44" r:id="rId2" display="Calendar Templates by Vertex42" xr:uid="{00000000-0004-0000-0A00-000001000000}"/>
    <hyperlink ref="K45:Z45" r:id="rId3" display="https://www.vertex42.com/calendars/" xr:uid="{00000000-0004-0000-0A00-000002000000}"/>
  </hyperlinks>
  <printOptions horizontalCentered="1"/>
  <pageMargins left="0.5" right="0.5" top="0.25" bottom="0.25" header="0.25" footer="0.25"/>
  <pageSetup scale="98"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5"/>
  <sheetViews>
    <sheetView showGridLines="0" workbookViewId="0">
      <selection activeCell="I35" sqref="I35:J39"/>
    </sheetView>
  </sheetViews>
  <sheetFormatPr defaultRowHeight="12.75" x14ac:dyDescent="0.2"/>
  <cols>
    <col min="1" max="1" width="4.85546875" customWidth="1"/>
    <col min="2" max="2" width="14"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2">
        <f>DATE(Setup!D5,Setup!D7+2,1)</f>
        <v>44805</v>
      </c>
      <c r="B1" s="62"/>
      <c r="C1" s="62"/>
      <c r="D1" s="62"/>
      <c r="E1" s="62"/>
      <c r="F1" s="62"/>
      <c r="G1" s="62"/>
      <c r="H1" s="62"/>
      <c r="I1" s="25"/>
      <c r="J1" s="25"/>
      <c r="K1" s="63">
        <f>DATE(YEAR(A1),MONTH(A1)-1,1)</f>
        <v>44774</v>
      </c>
      <c r="L1" s="63"/>
      <c r="M1" s="63"/>
      <c r="N1" s="63"/>
      <c r="O1" s="63"/>
      <c r="P1" s="63"/>
      <c r="Q1" s="63"/>
      <c r="S1" s="63">
        <f>DATE(YEAR(A1),MONTH(A1)+1,1)</f>
        <v>44835</v>
      </c>
      <c r="T1" s="63"/>
      <c r="U1" s="63"/>
      <c r="V1" s="63"/>
      <c r="W1" s="63"/>
      <c r="X1" s="63"/>
      <c r="Y1" s="63"/>
    </row>
    <row r="2" spans="1:27" s="3" customFormat="1" ht="11.25" customHeight="1" x14ac:dyDescent="0.2">
      <c r="A2" s="62"/>
      <c r="B2" s="62"/>
      <c r="C2" s="62"/>
      <c r="D2" s="62"/>
      <c r="E2" s="62"/>
      <c r="F2" s="62"/>
      <c r="G2" s="62"/>
      <c r="H2" s="62"/>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2">
      <c r="A3" s="62"/>
      <c r="B3" s="62"/>
      <c r="C3" s="62"/>
      <c r="D3" s="62"/>
      <c r="E3" s="62"/>
      <c r="F3" s="62"/>
      <c r="G3" s="62"/>
      <c r="H3" s="62"/>
      <c r="I3" s="25"/>
      <c r="J3" s="25"/>
      <c r="K3" s="36" t="str">
        <f t="shared" ref="K3:Q8" si="0">IF(MONTH($K$1)&lt;&gt;MONTH($K$1-(WEEKDAY($K$1,1)-(start_day-1))-IF((WEEKDAY($K$1,1)-(start_day-1))&lt;=0,7,0)+(ROW(K3)-ROW($K$3))*7+(COLUMN(K3)-COLUMN($K$3)+1)),"",$K$1-(WEEKDAY($K$1,1)-(start_day-1))-IF((WEEKDAY($K$1,1)-(start_day-1))&lt;=0,7,0)+(ROW(K3)-ROW($K$3))*7+(COLUMN(K3)-COLUMN($K$3)+1))</f>
        <v/>
      </c>
      <c r="L3" s="36">
        <f t="shared" si="0"/>
        <v>44774</v>
      </c>
      <c r="M3" s="36">
        <f t="shared" si="0"/>
        <v>44775</v>
      </c>
      <c r="N3" s="36">
        <f t="shared" si="0"/>
        <v>44776</v>
      </c>
      <c r="O3" s="36">
        <f t="shared" si="0"/>
        <v>44777</v>
      </c>
      <c r="P3" s="36">
        <f t="shared" si="0"/>
        <v>44778</v>
      </c>
      <c r="Q3" s="36">
        <f t="shared" si="0"/>
        <v>44779</v>
      </c>
      <c r="R3" s="3"/>
      <c r="S3" s="36" t="str">
        <f t="shared" ref="S3:Y8" si="1">IF(MONTH($S$1)&lt;&gt;MONTH($S$1-(WEEKDAY($S$1,1)-(start_day-1))-IF((WEEKDAY($S$1,1)-(start_day-1))&lt;=0,7,0)+(ROW(S3)-ROW($S$3))*7+(COLUMN(S3)-COLUMN($S$3)+1)),"",$S$1-(WEEKDAY($S$1,1)-(start_day-1))-IF((WEEKDAY($S$1,1)-(start_day-1))&lt;=0,7,0)+(ROW(S3)-ROW($S$3))*7+(COLUMN(S3)-COLUMN($S$3)+1))</f>
        <v/>
      </c>
      <c r="T3" s="36" t="str">
        <f t="shared" si="1"/>
        <v/>
      </c>
      <c r="U3" s="36" t="str">
        <f t="shared" si="1"/>
        <v/>
      </c>
      <c r="V3" s="36" t="str">
        <f t="shared" si="1"/>
        <v/>
      </c>
      <c r="W3" s="36" t="str">
        <f t="shared" si="1"/>
        <v/>
      </c>
      <c r="X3" s="36" t="str">
        <f t="shared" si="1"/>
        <v/>
      </c>
      <c r="Y3" s="36">
        <f t="shared" si="1"/>
        <v>44835</v>
      </c>
    </row>
    <row r="4" spans="1:27" s="4" customFormat="1" ht="9" customHeight="1" x14ac:dyDescent="0.2">
      <c r="A4" s="62"/>
      <c r="B4" s="62"/>
      <c r="C4" s="62"/>
      <c r="D4" s="62"/>
      <c r="E4" s="62"/>
      <c r="F4" s="62"/>
      <c r="G4" s="62"/>
      <c r="H4" s="62"/>
      <c r="I4" s="25"/>
      <c r="J4" s="25"/>
      <c r="K4" s="36">
        <f t="shared" si="0"/>
        <v>44780</v>
      </c>
      <c r="L4" s="36">
        <f t="shared" si="0"/>
        <v>44781</v>
      </c>
      <c r="M4" s="36">
        <f t="shared" si="0"/>
        <v>44782</v>
      </c>
      <c r="N4" s="36">
        <f t="shared" si="0"/>
        <v>44783</v>
      </c>
      <c r="O4" s="36">
        <f t="shared" si="0"/>
        <v>44784</v>
      </c>
      <c r="P4" s="36">
        <f t="shared" si="0"/>
        <v>44785</v>
      </c>
      <c r="Q4" s="36">
        <f t="shared" si="0"/>
        <v>44786</v>
      </c>
      <c r="R4" s="3"/>
      <c r="S4" s="36">
        <f t="shared" si="1"/>
        <v>44836</v>
      </c>
      <c r="T4" s="36">
        <f t="shared" si="1"/>
        <v>44837</v>
      </c>
      <c r="U4" s="36">
        <f t="shared" si="1"/>
        <v>44838</v>
      </c>
      <c r="V4" s="36">
        <f t="shared" si="1"/>
        <v>44839</v>
      </c>
      <c r="W4" s="36">
        <f t="shared" si="1"/>
        <v>44840</v>
      </c>
      <c r="X4" s="36">
        <f t="shared" si="1"/>
        <v>44841</v>
      </c>
      <c r="Y4" s="36">
        <f t="shared" si="1"/>
        <v>44842</v>
      </c>
    </row>
    <row r="5" spans="1:27" s="4" customFormat="1" ht="9" customHeight="1" x14ac:dyDescent="0.2">
      <c r="A5" s="62"/>
      <c r="B5" s="62"/>
      <c r="C5" s="62"/>
      <c r="D5" s="62"/>
      <c r="E5" s="62"/>
      <c r="F5" s="62"/>
      <c r="G5" s="62"/>
      <c r="H5" s="62"/>
      <c r="I5" s="25"/>
      <c r="J5" s="25"/>
      <c r="K5" s="36">
        <f t="shared" si="0"/>
        <v>44787</v>
      </c>
      <c r="L5" s="36">
        <f t="shared" si="0"/>
        <v>44788</v>
      </c>
      <c r="M5" s="36">
        <f t="shared" si="0"/>
        <v>44789</v>
      </c>
      <c r="N5" s="36">
        <f t="shared" si="0"/>
        <v>44790</v>
      </c>
      <c r="O5" s="36">
        <f t="shared" si="0"/>
        <v>44791</v>
      </c>
      <c r="P5" s="36">
        <f t="shared" si="0"/>
        <v>44792</v>
      </c>
      <c r="Q5" s="36">
        <f t="shared" si="0"/>
        <v>44793</v>
      </c>
      <c r="R5" s="3"/>
      <c r="S5" s="36">
        <f t="shared" si="1"/>
        <v>44843</v>
      </c>
      <c r="T5" s="36">
        <f t="shared" si="1"/>
        <v>44844</v>
      </c>
      <c r="U5" s="36">
        <f t="shared" si="1"/>
        <v>44845</v>
      </c>
      <c r="V5" s="36">
        <f t="shared" si="1"/>
        <v>44846</v>
      </c>
      <c r="W5" s="36">
        <f t="shared" si="1"/>
        <v>44847</v>
      </c>
      <c r="X5" s="36">
        <f t="shared" si="1"/>
        <v>44848</v>
      </c>
      <c r="Y5" s="36">
        <f t="shared" si="1"/>
        <v>44849</v>
      </c>
    </row>
    <row r="6" spans="1:27" s="4" customFormat="1" ht="9" customHeight="1" x14ac:dyDescent="0.2">
      <c r="A6" s="62"/>
      <c r="B6" s="62"/>
      <c r="C6" s="62"/>
      <c r="D6" s="62"/>
      <c r="E6" s="62"/>
      <c r="F6" s="62"/>
      <c r="G6" s="62"/>
      <c r="H6" s="62"/>
      <c r="I6" s="25"/>
      <c r="J6" s="25"/>
      <c r="K6" s="36">
        <f t="shared" si="0"/>
        <v>44794</v>
      </c>
      <c r="L6" s="36">
        <f t="shared" si="0"/>
        <v>44795</v>
      </c>
      <c r="M6" s="36">
        <f t="shared" si="0"/>
        <v>44796</v>
      </c>
      <c r="N6" s="36">
        <f t="shared" si="0"/>
        <v>44797</v>
      </c>
      <c r="O6" s="36">
        <f t="shared" si="0"/>
        <v>44798</v>
      </c>
      <c r="P6" s="36">
        <f t="shared" si="0"/>
        <v>44799</v>
      </c>
      <c r="Q6" s="36">
        <f t="shared" si="0"/>
        <v>44800</v>
      </c>
      <c r="R6" s="3"/>
      <c r="S6" s="36">
        <f t="shared" si="1"/>
        <v>44850</v>
      </c>
      <c r="T6" s="36">
        <f t="shared" si="1"/>
        <v>44851</v>
      </c>
      <c r="U6" s="36">
        <f t="shared" si="1"/>
        <v>44852</v>
      </c>
      <c r="V6" s="36">
        <f t="shared" si="1"/>
        <v>44853</v>
      </c>
      <c r="W6" s="36">
        <f t="shared" si="1"/>
        <v>44854</v>
      </c>
      <c r="X6" s="36">
        <f t="shared" si="1"/>
        <v>44855</v>
      </c>
      <c r="Y6" s="36">
        <f t="shared" si="1"/>
        <v>44856</v>
      </c>
    </row>
    <row r="7" spans="1:27" s="4" customFormat="1" ht="9" customHeight="1" x14ac:dyDescent="0.2">
      <c r="A7" s="62"/>
      <c r="B7" s="62"/>
      <c r="C7" s="62"/>
      <c r="D7" s="62"/>
      <c r="E7" s="62"/>
      <c r="F7" s="62"/>
      <c r="G7" s="62"/>
      <c r="H7" s="62"/>
      <c r="I7" s="25"/>
      <c r="J7" s="25"/>
      <c r="K7" s="36">
        <f t="shared" si="0"/>
        <v>44801</v>
      </c>
      <c r="L7" s="36">
        <f t="shared" si="0"/>
        <v>44802</v>
      </c>
      <c r="M7" s="36">
        <f t="shared" si="0"/>
        <v>44803</v>
      </c>
      <c r="N7" s="36">
        <f t="shared" si="0"/>
        <v>44804</v>
      </c>
      <c r="O7" s="36" t="str">
        <f t="shared" si="0"/>
        <v/>
      </c>
      <c r="P7" s="36" t="str">
        <f t="shared" si="0"/>
        <v/>
      </c>
      <c r="Q7" s="36" t="str">
        <f t="shared" si="0"/>
        <v/>
      </c>
      <c r="R7" s="3"/>
      <c r="S7" s="36">
        <f t="shared" si="1"/>
        <v>44857</v>
      </c>
      <c r="T7" s="36">
        <f t="shared" si="1"/>
        <v>44858</v>
      </c>
      <c r="U7" s="36">
        <f t="shared" si="1"/>
        <v>44859</v>
      </c>
      <c r="V7" s="36">
        <f t="shared" si="1"/>
        <v>44860</v>
      </c>
      <c r="W7" s="36">
        <f t="shared" si="1"/>
        <v>44861</v>
      </c>
      <c r="X7" s="36">
        <f t="shared" si="1"/>
        <v>44862</v>
      </c>
      <c r="Y7" s="36">
        <f t="shared" si="1"/>
        <v>44863</v>
      </c>
    </row>
    <row r="8" spans="1:27" s="5" customFormat="1" ht="9" customHeight="1" x14ac:dyDescent="0.2">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f t="shared" si="1"/>
        <v>44864</v>
      </c>
      <c r="T8" s="36">
        <f t="shared" si="1"/>
        <v>44865</v>
      </c>
      <c r="U8" s="36" t="str">
        <f t="shared" si="1"/>
        <v/>
      </c>
      <c r="V8" s="36" t="str">
        <f t="shared" si="1"/>
        <v/>
      </c>
      <c r="W8" s="36" t="str">
        <f t="shared" si="1"/>
        <v/>
      </c>
      <c r="X8" s="36" t="str">
        <f t="shared" si="1"/>
        <v/>
      </c>
      <c r="Y8" s="36" t="str">
        <f t="shared" si="1"/>
        <v/>
      </c>
      <c r="Z8" s="38"/>
    </row>
    <row r="9" spans="1:27" s="1" customFormat="1" ht="21" customHeight="1" x14ac:dyDescent="0.2">
      <c r="A9" s="64">
        <f>A10</f>
        <v>44801</v>
      </c>
      <c r="B9" s="65"/>
      <c r="C9" s="65">
        <f>C10</f>
        <v>44802</v>
      </c>
      <c r="D9" s="65"/>
      <c r="E9" s="65">
        <f>E10</f>
        <v>44803</v>
      </c>
      <c r="F9" s="65"/>
      <c r="G9" s="65">
        <f>G10</f>
        <v>44804</v>
      </c>
      <c r="H9" s="65"/>
      <c r="I9" s="65">
        <f>I10</f>
        <v>44805</v>
      </c>
      <c r="J9" s="65"/>
      <c r="K9" s="65">
        <f>K10</f>
        <v>44806</v>
      </c>
      <c r="L9" s="65"/>
      <c r="M9" s="65"/>
      <c r="N9" s="65"/>
      <c r="O9" s="65"/>
      <c r="P9" s="65"/>
      <c r="Q9" s="65"/>
      <c r="R9" s="65"/>
      <c r="S9" s="65">
        <f>S10</f>
        <v>44807</v>
      </c>
      <c r="T9" s="65"/>
      <c r="U9" s="65"/>
      <c r="V9" s="65"/>
      <c r="W9" s="65"/>
      <c r="X9" s="65"/>
      <c r="Y9" s="65"/>
      <c r="Z9" s="66"/>
    </row>
    <row r="10" spans="1:27" s="1" customFormat="1" ht="18.75" x14ac:dyDescent="0.2">
      <c r="A10" s="28">
        <f>$A$1-(WEEKDAY($A$1,1)-(start_day-1))-IF((WEEKDAY($A$1,1)-(start_day-1))&lt;=0,7,0)+1</f>
        <v>44801</v>
      </c>
      <c r="B10" s="29"/>
      <c r="C10" s="26">
        <f>A10+1</f>
        <v>44802</v>
      </c>
      <c r="D10" s="27"/>
      <c r="E10" s="26">
        <f>C10+1</f>
        <v>44803</v>
      </c>
      <c r="F10" s="27"/>
      <c r="G10" s="26">
        <f>E10+1</f>
        <v>44804</v>
      </c>
      <c r="H10" s="27"/>
      <c r="I10" s="26">
        <f>G10+1</f>
        <v>44805</v>
      </c>
      <c r="J10" s="27"/>
      <c r="K10" s="67">
        <f>I10+1</f>
        <v>44806</v>
      </c>
      <c r="L10" s="68"/>
      <c r="M10" s="69"/>
      <c r="N10" s="69"/>
      <c r="O10" s="69"/>
      <c r="P10" s="69"/>
      <c r="Q10" s="69"/>
      <c r="R10" s="70"/>
      <c r="S10" s="71">
        <f>K10+1</f>
        <v>44807</v>
      </c>
      <c r="T10" s="72"/>
      <c r="U10" s="73"/>
      <c r="V10" s="73"/>
      <c r="W10" s="73"/>
      <c r="X10" s="73"/>
      <c r="Y10" s="73"/>
      <c r="Z10" s="74"/>
    </row>
    <row r="11" spans="1:27" s="1" customFormat="1" x14ac:dyDescent="0.2">
      <c r="A11" s="75"/>
      <c r="B11" s="76"/>
      <c r="C11" s="77"/>
      <c r="D11" s="78"/>
      <c r="E11" s="77"/>
      <c r="F11" s="78"/>
      <c r="G11" s="77"/>
      <c r="H11" s="78"/>
      <c r="I11" s="81" t="s">
        <v>111</v>
      </c>
      <c r="J11" s="82"/>
      <c r="K11" s="77"/>
      <c r="L11" s="79"/>
      <c r="M11" s="79"/>
      <c r="N11" s="79"/>
      <c r="O11" s="79"/>
      <c r="P11" s="79"/>
      <c r="Q11" s="79"/>
      <c r="R11" s="78"/>
      <c r="S11" s="75"/>
      <c r="T11" s="76"/>
      <c r="U11" s="76"/>
      <c r="V11" s="76"/>
      <c r="W11" s="76"/>
      <c r="X11" s="76"/>
      <c r="Y11" s="76"/>
      <c r="Z11" s="80"/>
    </row>
    <row r="12" spans="1:27" s="1" customFormat="1" x14ac:dyDescent="0.2">
      <c r="A12" s="75"/>
      <c r="B12" s="76"/>
      <c r="C12" s="77"/>
      <c r="D12" s="78"/>
      <c r="E12" s="77"/>
      <c r="F12" s="78"/>
      <c r="G12" s="77"/>
      <c r="H12" s="78"/>
      <c r="I12" s="81"/>
      <c r="J12" s="82"/>
      <c r="K12" s="77"/>
      <c r="L12" s="79"/>
      <c r="M12" s="79"/>
      <c r="N12" s="79"/>
      <c r="O12" s="79"/>
      <c r="P12" s="79"/>
      <c r="Q12" s="79"/>
      <c r="R12" s="78"/>
      <c r="S12" s="75"/>
      <c r="T12" s="76"/>
      <c r="U12" s="76"/>
      <c r="V12" s="76"/>
      <c r="W12" s="76"/>
      <c r="X12" s="76"/>
      <c r="Y12" s="76"/>
      <c r="Z12" s="80"/>
    </row>
    <row r="13" spans="1:27" s="1" customFormat="1" x14ac:dyDescent="0.2">
      <c r="A13" s="75"/>
      <c r="B13" s="76"/>
      <c r="C13" s="77"/>
      <c r="D13" s="78"/>
      <c r="E13" s="77"/>
      <c r="F13" s="78"/>
      <c r="G13" s="77"/>
      <c r="H13" s="78"/>
      <c r="I13" s="81"/>
      <c r="J13" s="82"/>
      <c r="K13" s="77"/>
      <c r="L13" s="79"/>
      <c r="M13" s="79"/>
      <c r="N13" s="79"/>
      <c r="O13" s="79"/>
      <c r="P13" s="79"/>
      <c r="Q13" s="79"/>
      <c r="R13" s="78"/>
      <c r="S13" s="75"/>
      <c r="T13" s="76"/>
      <c r="U13" s="76"/>
      <c r="V13" s="76"/>
      <c r="W13" s="76"/>
      <c r="X13" s="76"/>
      <c r="Y13" s="76"/>
      <c r="Z13" s="80"/>
    </row>
    <row r="14" spans="1:27" s="1" customFormat="1" x14ac:dyDescent="0.2">
      <c r="A14" s="75"/>
      <c r="B14" s="76"/>
      <c r="C14" s="77"/>
      <c r="D14" s="78"/>
      <c r="E14" s="77"/>
      <c r="F14" s="78"/>
      <c r="G14" s="77"/>
      <c r="H14" s="78"/>
      <c r="I14" s="81"/>
      <c r="J14" s="82"/>
      <c r="K14" s="77"/>
      <c r="L14" s="79"/>
      <c r="M14" s="79"/>
      <c r="N14" s="79"/>
      <c r="O14" s="79"/>
      <c r="P14" s="79"/>
      <c r="Q14" s="79"/>
      <c r="R14" s="78"/>
      <c r="S14" s="75"/>
      <c r="T14" s="76"/>
      <c r="U14" s="76"/>
      <c r="V14" s="76"/>
      <c r="W14" s="76"/>
      <c r="X14" s="76"/>
      <c r="Y14" s="76"/>
      <c r="Z14" s="80"/>
    </row>
    <row r="15" spans="1:27" s="2" customFormat="1" ht="13.15" customHeight="1" x14ac:dyDescent="0.2">
      <c r="A15" s="85"/>
      <c r="B15" s="86"/>
      <c r="C15" s="88"/>
      <c r="D15" s="89"/>
      <c r="E15" s="88"/>
      <c r="F15" s="89"/>
      <c r="G15" s="88"/>
      <c r="H15" s="89"/>
      <c r="I15" s="83"/>
      <c r="J15" s="84"/>
      <c r="K15" s="88"/>
      <c r="L15" s="90"/>
      <c r="M15" s="90"/>
      <c r="N15" s="90"/>
      <c r="O15" s="90"/>
      <c r="P15" s="90"/>
      <c r="Q15" s="90"/>
      <c r="R15" s="89"/>
      <c r="S15" s="85"/>
      <c r="T15" s="86"/>
      <c r="U15" s="86"/>
      <c r="V15" s="86"/>
      <c r="W15" s="86"/>
      <c r="X15" s="86"/>
      <c r="Y15" s="86"/>
      <c r="Z15" s="87"/>
      <c r="AA15" s="1"/>
    </row>
    <row r="16" spans="1:27" s="1" customFormat="1" ht="18.75" x14ac:dyDescent="0.2">
      <c r="A16" s="28">
        <f>S10+1</f>
        <v>44808</v>
      </c>
      <c r="B16" s="29"/>
      <c r="C16" s="26">
        <f>A16+1</f>
        <v>44809</v>
      </c>
      <c r="D16" s="27"/>
      <c r="E16" s="26">
        <f>C16+1</f>
        <v>44810</v>
      </c>
      <c r="F16" s="27"/>
      <c r="G16" s="26">
        <f>E16+1</f>
        <v>44811</v>
      </c>
      <c r="H16" s="27"/>
      <c r="I16" s="26">
        <f>G16+1</f>
        <v>44812</v>
      </c>
      <c r="J16" s="27"/>
      <c r="K16" s="67">
        <f>I16+1</f>
        <v>44813</v>
      </c>
      <c r="L16" s="68"/>
      <c r="M16" s="69"/>
      <c r="N16" s="69"/>
      <c r="O16" s="69"/>
      <c r="P16" s="69"/>
      <c r="Q16" s="69"/>
      <c r="R16" s="70"/>
      <c r="S16" s="71">
        <f>K16+1</f>
        <v>44814</v>
      </c>
      <c r="T16" s="72"/>
      <c r="U16" s="73"/>
      <c r="V16" s="73"/>
      <c r="W16" s="73"/>
      <c r="X16" s="73"/>
      <c r="Y16" s="73"/>
      <c r="Z16" s="74"/>
    </row>
    <row r="17" spans="1:27" s="1" customFormat="1" x14ac:dyDescent="0.2">
      <c r="A17" s="75"/>
      <c r="B17" s="76"/>
      <c r="C17" s="91" t="s">
        <v>21</v>
      </c>
      <c r="D17" s="92"/>
      <c r="E17" s="77"/>
      <c r="F17" s="78"/>
      <c r="G17" s="77"/>
      <c r="H17" s="78"/>
      <c r="I17" s="81" t="s">
        <v>110</v>
      </c>
      <c r="J17" s="82"/>
      <c r="K17" s="77"/>
      <c r="L17" s="79"/>
      <c r="M17" s="79"/>
      <c r="N17" s="79"/>
      <c r="O17" s="79"/>
      <c r="P17" s="79"/>
      <c r="Q17" s="79"/>
      <c r="R17" s="78"/>
      <c r="S17" s="75"/>
      <c r="T17" s="76"/>
      <c r="U17" s="76"/>
      <c r="V17" s="76"/>
      <c r="W17" s="76"/>
      <c r="X17" s="76"/>
      <c r="Y17" s="76"/>
      <c r="Z17" s="80"/>
    </row>
    <row r="18" spans="1:27" s="1" customFormat="1" x14ac:dyDescent="0.2">
      <c r="A18" s="75" t="s">
        <v>29</v>
      </c>
      <c r="B18" s="76"/>
      <c r="C18" s="91"/>
      <c r="D18" s="92"/>
      <c r="E18" s="77"/>
      <c r="F18" s="78"/>
      <c r="G18" s="77"/>
      <c r="H18" s="78"/>
      <c r="I18" s="81"/>
      <c r="J18" s="82"/>
      <c r="K18" s="77"/>
      <c r="L18" s="79"/>
      <c r="M18" s="79"/>
      <c r="N18" s="79"/>
      <c r="O18" s="79"/>
      <c r="P18" s="79"/>
      <c r="Q18" s="79"/>
      <c r="R18" s="78"/>
      <c r="S18" s="75"/>
      <c r="T18" s="76"/>
      <c r="U18" s="76"/>
      <c r="V18" s="76"/>
      <c r="W18" s="76"/>
      <c r="X18" s="76"/>
      <c r="Y18" s="76"/>
      <c r="Z18" s="80"/>
    </row>
    <row r="19" spans="1:27" s="1" customFormat="1" x14ac:dyDescent="0.2">
      <c r="A19" s="75"/>
      <c r="B19" s="76"/>
      <c r="C19" s="91"/>
      <c r="D19" s="92"/>
      <c r="E19" s="77"/>
      <c r="F19" s="78"/>
      <c r="G19" s="77"/>
      <c r="H19" s="78"/>
      <c r="I19" s="81"/>
      <c r="J19" s="82"/>
      <c r="K19" s="77"/>
      <c r="L19" s="79"/>
      <c r="M19" s="79"/>
      <c r="N19" s="79"/>
      <c r="O19" s="79"/>
      <c r="P19" s="79"/>
      <c r="Q19" s="79"/>
      <c r="R19" s="78"/>
      <c r="S19" s="75"/>
      <c r="T19" s="76"/>
      <c r="U19" s="76"/>
      <c r="V19" s="76"/>
      <c r="W19" s="76"/>
      <c r="X19" s="76"/>
      <c r="Y19" s="76"/>
      <c r="Z19" s="80"/>
    </row>
    <row r="20" spans="1:27" s="1" customFormat="1" x14ac:dyDescent="0.2">
      <c r="A20" s="75"/>
      <c r="B20" s="76"/>
      <c r="C20" s="91"/>
      <c r="D20" s="92"/>
      <c r="E20" s="77"/>
      <c r="F20" s="78"/>
      <c r="G20" s="77"/>
      <c r="H20" s="78"/>
      <c r="I20" s="81"/>
      <c r="J20" s="82"/>
      <c r="K20" s="77"/>
      <c r="L20" s="79"/>
      <c r="M20" s="79"/>
      <c r="N20" s="79"/>
      <c r="O20" s="79"/>
      <c r="P20" s="79"/>
      <c r="Q20" s="79"/>
      <c r="R20" s="78"/>
      <c r="S20" s="75"/>
      <c r="T20" s="76"/>
      <c r="U20" s="76"/>
      <c r="V20" s="76"/>
      <c r="W20" s="76"/>
      <c r="X20" s="76"/>
      <c r="Y20" s="76"/>
      <c r="Z20" s="80"/>
    </row>
    <row r="21" spans="1:27" s="2" customFormat="1" ht="13.15" customHeight="1" x14ac:dyDescent="0.2">
      <c r="A21" s="85"/>
      <c r="B21" s="86"/>
      <c r="C21" s="93"/>
      <c r="D21" s="94"/>
      <c r="E21" s="88"/>
      <c r="F21" s="89"/>
      <c r="G21" s="88"/>
      <c r="H21" s="89"/>
      <c r="I21" s="83"/>
      <c r="J21" s="84"/>
      <c r="K21" s="88"/>
      <c r="L21" s="90"/>
      <c r="M21" s="90"/>
      <c r="N21" s="90"/>
      <c r="O21" s="90"/>
      <c r="P21" s="90"/>
      <c r="Q21" s="90"/>
      <c r="R21" s="89"/>
      <c r="S21" s="85"/>
      <c r="T21" s="86"/>
      <c r="U21" s="86"/>
      <c r="V21" s="86"/>
      <c r="W21" s="86"/>
      <c r="X21" s="86"/>
      <c r="Y21" s="86"/>
      <c r="Z21" s="87"/>
      <c r="AA21" s="1"/>
    </row>
    <row r="22" spans="1:27" s="1" customFormat="1" ht="18.75" x14ac:dyDescent="0.2">
      <c r="A22" s="28">
        <f>S16+1</f>
        <v>44815</v>
      </c>
      <c r="B22" s="29"/>
      <c r="C22" s="26">
        <f>A22+1</f>
        <v>44816</v>
      </c>
      <c r="D22" s="27"/>
      <c r="E22" s="26">
        <f>C22+1</f>
        <v>44817</v>
      </c>
      <c r="F22" s="27"/>
      <c r="G22" s="26">
        <f>E22+1</f>
        <v>44818</v>
      </c>
      <c r="H22" s="27"/>
      <c r="I22" s="26">
        <f>G22+1</f>
        <v>44819</v>
      </c>
      <c r="J22" s="27"/>
      <c r="K22" s="67">
        <f>I22+1</f>
        <v>44820</v>
      </c>
      <c r="L22" s="68"/>
      <c r="M22" s="69"/>
      <c r="N22" s="69"/>
      <c r="O22" s="69"/>
      <c r="P22" s="69"/>
      <c r="Q22" s="69"/>
      <c r="R22" s="70"/>
      <c r="S22" s="71">
        <f>K22+1</f>
        <v>44821</v>
      </c>
      <c r="T22" s="72"/>
      <c r="U22" s="73"/>
      <c r="V22" s="73"/>
      <c r="W22" s="73"/>
      <c r="X22" s="73"/>
      <c r="Y22" s="73"/>
      <c r="Z22" s="74"/>
    </row>
    <row r="23" spans="1:27" s="1" customFormat="1" ht="12.75" customHeight="1" x14ac:dyDescent="0.2">
      <c r="A23" s="75" t="s">
        <v>30</v>
      </c>
      <c r="B23" s="76"/>
      <c r="C23" s="77"/>
      <c r="D23" s="78"/>
      <c r="E23" s="77"/>
      <c r="F23" s="78"/>
      <c r="G23" s="77"/>
      <c r="H23" s="78"/>
      <c r="I23" s="81" t="s">
        <v>48</v>
      </c>
      <c r="J23" s="95"/>
      <c r="K23" s="77"/>
      <c r="L23" s="79"/>
      <c r="M23" s="79"/>
      <c r="N23" s="79"/>
      <c r="O23" s="79"/>
      <c r="P23" s="79"/>
      <c r="Q23" s="79"/>
      <c r="R23" s="78"/>
      <c r="S23" s="75"/>
      <c r="T23" s="76"/>
      <c r="U23" s="76"/>
      <c r="V23" s="76"/>
      <c r="W23" s="76"/>
      <c r="X23" s="76"/>
      <c r="Y23" s="76"/>
      <c r="Z23" s="80"/>
    </row>
    <row r="24" spans="1:27" s="1" customFormat="1" x14ac:dyDescent="0.2">
      <c r="A24" s="75"/>
      <c r="B24" s="76"/>
      <c r="C24" s="77"/>
      <c r="D24" s="78"/>
      <c r="E24" s="77"/>
      <c r="F24" s="78"/>
      <c r="G24" s="77"/>
      <c r="H24" s="78"/>
      <c r="I24" s="96"/>
      <c r="J24" s="95"/>
      <c r="K24" s="77"/>
      <c r="L24" s="79"/>
      <c r="M24" s="79"/>
      <c r="N24" s="79"/>
      <c r="O24" s="79"/>
      <c r="P24" s="79"/>
      <c r="Q24" s="79"/>
      <c r="R24" s="78"/>
      <c r="S24" s="75"/>
      <c r="T24" s="76"/>
      <c r="U24" s="76"/>
      <c r="V24" s="76"/>
      <c r="W24" s="76"/>
      <c r="X24" s="76"/>
      <c r="Y24" s="76"/>
      <c r="Z24" s="80"/>
    </row>
    <row r="25" spans="1:27" s="1" customFormat="1" x14ac:dyDescent="0.2">
      <c r="A25" s="75"/>
      <c r="B25" s="76"/>
      <c r="C25" s="77"/>
      <c r="D25" s="78"/>
      <c r="E25" s="77"/>
      <c r="F25" s="78"/>
      <c r="G25" s="77"/>
      <c r="H25" s="78"/>
      <c r="I25" s="96"/>
      <c r="J25" s="95"/>
      <c r="K25" s="77"/>
      <c r="L25" s="79"/>
      <c r="M25" s="79"/>
      <c r="N25" s="79"/>
      <c r="O25" s="79"/>
      <c r="P25" s="79"/>
      <c r="Q25" s="79"/>
      <c r="R25" s="78"/>
      <c r="S25" s="75"/>
      <c r="T25" s="76"/>
      <c r="U25" s="76"/>
      <c r="V25" s="76"/>
      <c r="W25" s="76"/>
      <c r="X25" s="76"/>
      <c r="Y25" s="76"/>
      <c r="Z25" s="80"/>
    </row>
    <row r="26" spans="1:27" s="1" customFormat="1" x14ac:dyDescent="0.2">
      <c r="A26" s="75"/>
      <c r="B26" s="76"/>
      <c r="C26" s="77"/>
      <c r="D26" s="78"/>
      <c r="E26" s="77"/>
      <c r="F26" s="78"/>
      <c r="G26" s="77"/>
      <c r="H26" s="78"/>
      <c r="I26" s="96"/>
      <c r="J26" s="95"/>
      <c r="K26" s="77"/>
      <c r="L26" s="79"/>
      <c r="M26" s="79"/>
      <c r="N26" s="79"/>
      <c r="O26" s="79"/>
      <c r="P26" s="79"/>
      <c r="Q26" s="79"/>
      <c r="R26" s="78"/>
      <c r="S26" s="75"/>
      <c r="T26" s="76"/>
      <c r="U26" s="76"/>
      <c r="V26" s="76"/>
      <c r="W26" s="76"/>
      <c r="X26" s="76"/>
      <c r="Y26" s="76"/>
      <c r="Z26" s="80"/>
    </row>
    <row r="27" spans="1:27" s="2" customFormat="1" x14ac:dyDescent="0.2">
      <c r="A27" s="85"/>
      <c r="B27" s="86"/>
      <c r="C27" s="88"/>
      <c r="D27" s="89"/>
      <c r="E27" s="88"/>
      <c r="F27" s="89"/>
      <c r="G27" s="88"/>
      <c r="H27" s="89"/>
      <c r="I27" s="97"/>
      <c r="J27" s="98"/>
      <c r="K27" s="88"/>
      <c r="L27" s="90"/>
      <c r="M27" s="90"/>
      <c r="N27" s="90"/>
      <c r="O27" s="90"/>
      <c r="P27" s="90"/>
      <c r="Q27" s="90"/>
      <c r="R27" s="89"/>
      <c r="S27" s="85"/>
      <c r="T27" s="86"/>
      <c r="U27" s="86"/>
      <c r="V27" s="86"/>
      <c r="W27" s="86"/>
      <c r="X27" s="86"/>
      <c r="Y27" s="86"/>
      <c r="Z27" s="87"/>
      <c r="AA27" s="1"/>
    </row>
    <row r="28" spans="1:27" s="1" customFormat="1" ht="18.75" x14ac:dyDescent="0.2">
      <c r="A28" s="28">
        <f>S22+1</f>
        <v>44822</v>
      </c>
      <c r="B28" s="29"/>
      <c r="C28" s="26">
        <f>A28+1</f>
        <v>44823</v>
      </c>
      <c r="D28" s="27"/>
      <c r="E28" s="26">
        <f>C28+1</f>
        <v>44824</v>
      </c>
      <c r="F28" s="27"/>
      <c r="G28" s="26">
        <f>E28+1</f>
        <v>44825</v>
      </c>
      <c r="H28" s="27"/>
      <c r="I28" s="26">
        <f>G28+1</f>
        <v>44826</v>
      </c>
      <c r="J28" s="27"/>
      <c r="K28" s="67">
        <f>I28+1</f>
        <v>44827</v>
      </c>
      <c r="L28" s="68"/>
      <c r="M28" s="69"/>
      <c r="N28" s="69"/>
      <c r="O28" s="69"/>
      <c r="P28" s="69"/>
      <c r="Q28" s="69"/>
      <c r="R28" s="70"/>
      <c r="S28" s="71">
        <f>K28+1</f>
        <v>44828</v>
      </c>
      <c r="T28" s="72"/>
      <c r="U28" s="73"/>
      <c r="V28" s="73"/>
      <c r="W28" s="73"/>
      <c r="X28" s="73"/>
      <c r="Y28" s="73"/>
      <c r="Z28" s="74"/>
    </row>
    <row r="29" spans="1:27" s="1" customFormat="1" x14ac:dyDescent="0.2">
      <c r="A29" s="75" t="s">
        <v>31</v>
      </c>
      <c r="B29" s="76"/>
      <c r="C29" s="77"/>
      <c r="D29" s="78"/>
      <c r="E29" s="77"/>
      <c r="F29" s="78"/>
      <c r="G29" s="77"/>
      <c r="H29" s="78"/>
      <c r="I29" s="81" t="s">
        <v>49</v>
      </c>
      <c r="J29" s="95"/>
      <c r="K29" s="77"/>
      <c r="L29" s="79"/>
      <c r="M29" s="79"/>
      <c r="N29" s="79"/>
      <c r="O29" s="79"/>
      <c r="P29" s="79"/>
      <c r="Q29" s="79"/>
      <c r="R29" s="78"/>
      <c r="S29" s="75"/>
      <c r="T29" s="76"/>
      <c r="U29" s="76"/>
      <c r="V29" s="76"/>
      <c r="W29" s="76"/>
      <c r="X29" s="76"/>
      <c r="Y29" s="76"/>
      <c r="Z29" s="80"/>
    </row>
    <row r="30" spans="1:27" s="1" customFormat="1" x14ac:dyDescent="0.2">
      <c r="A30" s="75"/>
      <c r="B30" s="76"/>
      <c r="C30" s="77"/>
      <c r="D30" s="78"/>
      <c r="E30" s="77"/>
      <c r="F30" s="78"/>
      <c r="G30" s="77"/>
      <c r="H30" s="78"/>
      <c r="I30" s="96"/>
      <c r="J30" s="95"/>
      <c r="K30" s="77"/>
      <c r="L30" s="79"/>
      <c r="M30" s="79"/>
      <c r="N30" s="79"/>
      <c r="O30" s="79"/>
      <c r="P30" s="79"/>
      <c r="Q30" s="79"/>
      <c r="R30" s="78"/>
      <c r="S30" s="75"/>
      <c r="T30" s="76"/>
      <c r="U30" s="76"/>
      <c r="V30" s="76"/>
      <c r="W30" s="76"/>
      <c r="X30" s="76"/>
      <c r="Y30" s="76"/>
      <c r="Z30" s="80"/>
    </row>
    <row r="31" spans="1:27" s="1" customFormat="1" x14ac:dyDescent="0.2">
      <c r="A31" s="75"/>
      <c r="B31" s="76"/>
      <c r="C31" s="77"/>
      <c r="D31" s="78"/>
      <c r="E31" s="77"/>
      <c r="F31" s="78"/>
      <c r="G31" s="77"/>
      <c r="H31" s="78"/>
      <c r="I31" s="96"/>
      <c r="J31" s="95"/>
      <c r="K31" s="77"/>
      <c r="L31" s="79"/>
      <c r="M31" s="79"/>
      <c r="N31" s="79"/>
      <c r="O31" s="79"/>
      <c r="P31" s="79"/>
      <c r="Q31" s="79"/>
      <c r="R31" s="78"/>
      <c r="S31" s="75"/>
      <c r="T31" s="76"/>
      <c r="U31" s="76"/>
      <c r="V31" s="76"/>
      <c r="W31" s="76"/>
      <c r="X31" s="76"/>
      <c r="Y31" s="76"/>
      <c r="Z31" s="80"/>
    </row>
    <row r="32" spans="1:27" s="1" customFormat="1" x14ac:dyDescent="0.2">
      <c r="A32" s="75"/>
      <c r="B32" s="76"/>
      <c r="C32" s="77"/>
      <c r="D32" s="78"/>
      <c r="E32" s="77"/>
      <c r="F32" s="78"/>
      <c r="G32" s="77"/>
      <c r="H32" s="78"/>
      <c r="I32" s="96"/>
      <c r="J32" s="95"/>
      <c r="K32" s="77"/>
      <c r="L32" s="79"/>
      <c r="M32" s="79"/>
      <c r="N32" s="79"/>
      <c r="O32" s="79"/>
      <c r="P32" s="79"/>
      <c r="Q32" s="79"/>
      <c r="R32" s="78"/>
      <c r="S32" s="75"/>
      <c r="T32" s="76"/>
      <c r="U32" s="76"/>
      <c r="V32" s="76"/>
      <c r="W32" s="76"/>
      <c r="X32" s="76"/>
      <c r="Y32" s="76"/>
      <c r="Z32" s="80"/>
    </row>
    <row r="33" spans="1:27" s="2" customFormat="1" x14ac:dyDescent="0.2">
      <c r="A33" s="85"/>
      <c r="B33" s="86"/>
      <c r="C33" s="88"/>
      <c r="D33" s="89"/>
      <c r="E33" s="88"/>
      <c r="F33" s="89"/>
      <c r="G33" s="88"/>
      <c r="H33" s="89"/>
      <c r="I33" s="97"/>
      <c r="J33" s="98"/>
      <c r="K33" s="88"/>
      <c r="L33" s="90"/>
      <c r="M33" s="90"/>
      <c r="N33" s="90"/>
      <c r="O33" s="90"/>
      <c r="P33" s="90"/>
      <c r="Q33" s="90"/>
      <c r="R33" s="89"/>
      <c r="S33" s="85"/>
      <c r="T33" s="86"/>
      <c r="U33" s="86"/>
      <c r="V33" s="86"/>
      <c r="W33" s="86"/>
      <c r="X33" s="86"/>
      <c r="Y33" s="86"/>
      <c r="Z33" s="87"/>
      <c r="AA33" s="1"/>
    </row>
    <row r="34" spans="1:27" s="1" customFormat="1" ht="18.75" x14ac:dyDescent="0.2">
      <c r="A34" s="28">
        <f>S28+1</f>
        <v>44829</v>
      </c>
      <c r="B34" s="29"/>
      <c r="C34" s="26">
        <f>A34+1</f>
        <v>44830</v>
      </c>
      <c r="D34" s="27"/>
      <c r="E34" s="26">
        <f>C34+1</f>
        <v>44831</v>
      </c>
      <c r="F34" s="27"/>
      <c r="G34" s="26">
        <f>E34+1</f>
        <v>44832</v>
      </c>
      <c r="H34" s="27"/>
      <c r="I34" s="26">
        <f>G34+1</f>
        <v>44833</v>
      </c>
      <c r="J34" s="27"/>
      <c r="K34" s="67">
        <f>I34+1</f>
        <v>44834</v>
      </c>
      <c r="L34" s="68"/>
      <c r="M34" s="69"/>
      <c r="N34" s="69"/>
      <c r="O34" s="69"/>
      <c r="P34" s="69"/>
      <c r="Q34" s="69"/>
      <c r="R34" s="70"/>
      <c r="S34" s="71">
        <f>K34+1</f>
        <v>44835</v>
      </c>
      <c r="T34" s="72"/>
      <c r="U34" s="73"/>
      <c r="V34" s="73"/>
      <c r="W34" s="73"/>
      <c r="X34" s="73"/>
      <c r="Y34" s="73"/>
      <c r="Z34" s="74"/>
    </row>
    <row r="35" spans="1:27" s="1" customFormat="1" x14ac:dyDescent="0.2">
      <c r="A35" s="75"/>
      <c r="B35" s="76"/>
      <c r="C35" s="77"/>
      <c r="D35" s="78"/>
      <c r="E35" s="77"/>
      <c r="F35" s="78"/>
      <c r="G35" s="77"/>
      <c r="H35" s="78"/>
      <c r="I35" s="81" t="s">
        <v>50</v>
      </c>
      <c r="J35" s="82"/>
      <c r="K35" s="77"/>
      <c r="L35" s="79"/>
      <c r="M35" s="79"/>
      <c r="N35" s="79"/>
      <c r="O35" s="79"/>
      <c r="P35" s="79"/>
      <c r="Q35" s="79"/>
      <c r="R35" s="78"/>
      <c r="S35" s="75"/>
      <c r="T35" s="76"/>
      <c r="U35" s="76"/>
      <c r="V35" s="76"/>
      <c r="W35" s="76"/>
      <c r="X35" s="76"/>
      <c r="Y35" s="76"/>
      <c r="Z35" s="80"/>
    </row>
    <row r="36" spans="1:27" s="1" customFormat="1" x14ac:dyDescent="0.2">
      <c r="A36" s="75" t="s">
        <v>32</v>
      </c>
      <c r="B36" s="76"/>
      <c r="C36" s="77"/>
      <c r="D36" s="78"/>
      <c r="E36" s="77"/>
      <c r="F36" s="78"/>
      <c r="G36" s="77"/>
      <c r="H36" s="78"/>
      <c r="I36" s="99"/>
      <c r="J36" s="100"/>
      <c r="K36" s="77"/>
      <c r="L36" s="79"/>
      <c r="M36" s="79"/>
      <c r="N36" s="79"/>
      <c r="O36" s="79"/>
      <c r="P36" s="79"/>
      <c r="Q36" s="79"/>
      <c r="R36" s="78"/>
      <c r="S36" s="75"/>
      <c r="T36" s="76"/>
      <c r="U36" s="76"/>
      <c r="V36" s="76"/>
      <c r="W36" s="76"/>
      <c r="X36" s="76"/>
      <c r="Y36" s="76"/>
      <c r="Z36" s="80"/>
    </row>
    <row r="37" spans="1:27" s="1" customFormat="1" x14ac:dyDescent="0.2">
      <c r="A37" s="75"/>
      <c r="B37" s="76"/>
      <c r="C37" s="77"/>
      <c r="D37" s="78"/>
      <c r="E37" s="77"/>
      <c r="F37" s="78"/>
      <c r="G37" s="77"/>
      <c r="H37" s="78"/>
      <c r="I37" s="99"/>
      <c r="J37" s="100"/>
      <c r="K37" s="77"/>
      <c r="L37" s="79"/>
      <c r="M37" s="79"/>
      <c r="N37" s="79"/>
      <c r="O37" s="79"/>
      <c r="P37" s="79"/>
      <c r="Q37" s="79"/>
      <c r="R37" s="78"/>
      <c r="S37" s="75"/>
      <c r="T37" s="76"/>
      <c r="U37" s="76"/>
      <c r="V37" s="76"/>
      <c r="W37" s="76"/>
      <c r="X37" s="76"/>
      <c r="Y37" s="76"/>
      <c r="Z37" s="80"/>
    </row>
    <row r="38" spans="1:27" s="1" customFormat="1" x14ac:dyDescent="0.2">
      <c r="A38" s="75"/>
      <c r="B38" s="76"/>
      <c r="C38" s="77"/>
      <c r="D38" s="78"/>
      <c r="E38" s="77"/>
      <c r="F38" s="78"/>
      <c r="G38" s="77"/>
      <c r="H38" s="78"/>
      <c r="I38" s="99"/>
      <c r="J38" s="100"/>
      <c r="K38" s="77"/>
      <c r="L38" s="79"/>
      <c r="M38" s="79"/>
      <c r="N38" s="79"/>
      <c r="O38" s="79"/>
      <c r="P38" s="79"/>
      <c r="Q38" s="79"/>
      <c r="R38" s="78"/>
      <c r="S38" s="75"/>
      <c r="T38" s="76"/>
      <c r="U38" s="76"/>
      <c r="V38" s="76"/>
      <c r="W38" s="76"/>
      <c r="X38" s="76"/>
      <c r="Y38" s="76"/>
      <c r="Z38" s="80"/>
    </row>
    <row r="39" spans="1:27" s="2" customFormat="1" x14ac:dyDescent="0.2">
      <c r="A39" s="85"/>
      <c r="B39" s="86"/>
      <c r="C39" s="88"/>
      <c r="D39" s="89"/>
      <c r="E39" s="88"/>
      <c r="F39" s="89"/>
      <c r="G39" s="88"/>
      <c r="H39" s="89"/>
      <c r="I39" s="101"/>
      <c r="J39" s="102"/>
      <c r="K39" s="88"/>
      <c r="L39" s="90"/>
      <c r="M39" s="90"/>
      <c r="N39" s="90"/>
      <c r="O39" s="90"/>
      <c r="P39" s="90"/>
      <c r="Q39" s="90"/>
      <c r="R39" s="89"/>
      <c r="S39" s="85"/>
      <c r="T39" s="86"/>
      <c r="U39" s="86"/>
      <c r="V39" s="86"/>
      <c r="W39" s="86"/>
      <c r="X39" s="86"/>
      <c r="Y39" s="86"/>
      <c r="Z39" s="87"/>
      <c r="AA39" s="1"/>
    </row>
    <row r="40" spans="1:27" ht="18.75" x14ac:dyDescent="0.2">
      <c r="A40" s="28">
        <f>S34+1</f>
        <v>44836</v>
      </c>
      <c r="B40" s="29"/>
      <c r="C40" s="26">
        <f>A40+1</f>
        <v>44837</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2">
      <c r="A41" s="75"/>
      <c r="B41" s="76"/>
      <c r="C41" s="77"/>
      <c r="D41" s="78"/>
      <c r="E41" s="274" t="s">
        <v>112</v>
      </c>
      <c r="F41" s="273"/>
      <c r="G41" s="273"/>
      <c r="H41" s="273"/>
      <c r="I41" s="273"/>
      <c r="J41" s="273"/>
      <c r="K41" s="273"/>
      <c r="L41" s="273"/>
      <c r="M41" s="273"/>
      <c r="N41" s="273"/>
      <c r="O41" s="273"/>
      <c r="P41" s="273"/>
      <c r="Q41" s="273"/>
      <c r="R41" s="273"/>
      <c r="S41" s="273"/>
      <c r="T41" s="273"/>
      <c r="U41" s="273"/>
      <c r="V41" s="273"/>
      <c r="W41" s="273"/>
      <c r="X41" s="273"/>
      <c r="Y41" s="273"/>
      <c r="Z41" s="273"/>
    </row>
    <row r="42" spans="1:27" x14ac:dyDescent="0.2">
      <c r="A42" s="75"/>
      <c r="B42" s="76"/>
      <c r="C42" s="77"/>
      <c r="D42" s="78"/>
      <c r="E42" s="32"/>
      <c r="F42" s="6"/>
      <c r="G42" s="6"/>
      <c r="H42" s="6"/>
      <c r="I42" s="6"/>
      <c r="J42" s="6"/>
      <c r="K42" s="6"/>
      <c r="L42" s="6"/>
      <c r="M42" s="6"/>
      <c r="N42" s="6"/>
      <c r="O42" s="6"/>
      <c r="P42" s="6"/>
      <c r="Q42" s="6"/>
      <c r="R42" s="6"/>
      <c r="S42" s="6"/>
      <c r="T42" s="6"/>
      <c r="U42" s="6"/>
      <c r="V42" s="6"/>
      <c r="W42" s="6"/>
      <c r="X42" s="6"/>
      <c r="Y42" s="6"/>
      <c r="Z42" s="8"/>
    </row>
    <row r="43" spans="1:27" x14ac:dyDescent="0.2">
      <c r="A43" s="75"/>
      <c r="B43" s="76"/>
      <c r="C43" s="77"/>
      <c r="D43" s="78"/>
      <c r="E43" s="32"/>
      <c r="F43" s="6"/>
      <c r="G43" s="6"/>
      <c r="H43" s="6"/>
      <c r="I43" s="6"/>
      <c r="J43" s="6"/>
      <c r="K43" s="6"/>
      <c r="L43" s="6"/>
      <c r="M43" s="6"/>
      <c r="N43" s="6"/>
      <c r="O43" s="6"/>
      <c r="P43" s="6"/>
      <c r="Q43" s="6"/>
      <c r="R43" s="6"/>
      <c r="S43" s="6"/>
      <c r="T43" s="6"/>
      <c r="U43" s="6"/>
      <c r="V43" s="6"/>
      <c r="W43" s="6"/>
      <c r="X43" s="6"/>
      <c r="Y43" s="6"/>
      <c r="Z43" s="8"/>
    </row>
    <row r="44" spans="1:27" x14ac:dyDescent="0.2">
      <c r="A44" s="75"/>
      <c r="B44" s="76"/>
      <c r="C44" s="77"/>
      <c r="D44" s="78"/>
      <c r="E44" s="32"/>
      <c r="F44" s="6"/>
      <c r="G44" s="6"/>
      <c r="H44" s="6"/>
      <c r="I44" s="6"/>
      <c r="J44" s="6"/>
      <c r="K44" s="103"/>
      <c r="L44" s="103"/>
      <c r="M44" s="103"/>
      <c r="N44" s="103"/>
      <c r="O44" s="103"/>
      <c r="P44" s="103"/>
      <c r="Q44" s="103"/>
      <c r="R44" s="103"/>
      <c r="S44" s="103"/>
      <c r="T44" s="103"/>
      <c r="U44" s="103"/>
      <c r="V44" s="103"/>
      <c r="W44" s="103"/>
      <c r="X44" s="103"/>
      <c r="Y44" s="103"/>
      <c r="Z44" s="104"/>
    </row>
    <row r="45" spans="1:27" s="1" customFormat="1" x14ac:dyDescent="0.2">
      <c r="A45" s="85"/>
      <c r="B45" s="86"/>
      <c r="C45" s="88"/>
      <c r="D45" s="89"/>
      <c r="E45" s="33"/>
      <c r="F45" s="34"/>
      <c r="G45" s="34"/>
      <c r="H45" s="34"/>
      <c r="I45" s="34"/>
      <c r="J45" s="34"/>
      <c r="K45" s="105"/>
      <c r="L45" s="105"/>
      <c r="M45" s="105"/>
      <c r="N45" s="105"/>
      <c r="O45" s="105"/>
      <c r="P45" s="105"/>
      <c r="Q45" s="105"/>
      <c r="R45" s="105"/>
      <c r="S45" s="105"/>
      <c r="T45" s="105"/>
      <c r="U45" s="105"/>
      <c r="V45" s="105"/>
      <c r="W45" s="105"/>
      <c r="X45" s="105"/>
      <c r="Y45" s="105"/>
      <c r="Z45" s="106"/>
    </row>
  </sheetData>
  <mergeCells count="194">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K39:R39"/>
    <mergeCell ref="E41:Z41"/>
    <mergeCell ref="A36:B36"/>
    <mergeCell ref="C36:D36"/>
    <mergeCell ref="E36:F36"/>
    <mergeCell ref="G36:H36"/>
    <mergeCell ref="K36:R36"/>
    <mergeCell ref="S36:Z36"/>
    <mergeCell ref="S37:Z37"/>
    <mergeCell ref="A38:B38"/>
    <mergeCell ref="C38:D38"/>
    <mergeCell ref="E38:F38"/>
    <mergeCell ref="G38:H38"/>
    <mergeCell ref="K38:R38"/>
    <mergeCell ref="S38:Z38"/>
    <mergeCell ref="A37:B37"/>
    <mergeCell ref="C37:D37"/>
    <mergeCell ref="E37:F37"/>
    <mergeCell ref="G37:H37"/>
    <mergeCell ref="K37:R37"/>
    <mergeCell ref="I35:J39"/>
    <mergeCell ref="S33:Z33"/>
    <mergeCell ref="K34:L34"/>
    <mergeCell ref="M34:R34"/>
    <mergeCell ref="S34:T34"/>
    <mergeCell ref="U34:Z34"/>
    <mergeCell ref="A35:B35"/>
    <mergeCell ref="C35:D35"/>
    <mergeCell ref="E35:F35"/>
    <mergeCell ref="G35:H35"/>
    <mergeCell ref="A33:B33"/>
    <mergeCell ref="C33:D33"/>
    <mergeCell ref="E33:F33"/>
    <mergeCell ref="G33:H33"/>
    <mergeCell ref="K33:R33"/>
    <mergeCell ref="K35:R35"/>
    <mergeCell ref="S35:Z35"/>
    <mergeCell ref="I29:J33"/>
    <mergeCell ref="A30:B30"/>
    <mergeCell ref="C30:D30"/>
    <mergeCell ref="E30:F30"/>
    <mergeCell ref="G30:H30"/>
    <mergeCell ref="K30:R30"/>
    <mergeCell ref="S30:Z30"/>
    <mergeCell ref="S31:Z31"/>
    <mergeCell ref="A32:B32"/>
    <mergeCell ref="C32:D32"/>
    <mergeCell ref="E32:F32"/>
    <mergeCell ref="G32:H32"/>
    <mergeCell ref="K32:R32"/>
    <mergeCell ref="S32:Z32"/>
    <mergeCell ref="A31:B31"/>
    <mergeCell ref="C31:D31"/>
    <mergeCell ref="E31:F31"/>
    <mergeCell ref="G31:H31"/>
    <mergeCell ref="K31:R31"/>
    <mergeCell ref="S27:Z27"/>
    <mergeCell ref="K28:L28"/>
    <mergeCell ref="M28:R28"/>
    <mergeCell ref="S28:T28"/>
    <mergeCell ref="U28:Z28"/>
    <mergeCell ref="A29:B29"/>
    <mergeCell ref="C29:D29"/>
    <mergeCell ref="E29:F29"/>
    <mergeCell ref="G29:H29"/>
    <mergeCell ref="A27:B27"/>
    <mergeCell ref="C27:D27"/>
    <mergeCell ref="E27:F27"/>
    <mergeCell ref="G27:H27"/>
    <mergeCell ref="K27:R27"/>
    <mergeCell ref="K29:R29"/>
    <mergeCell ref="S29:Z29"/>
    <mergeCell ref="I23:J27"/>
    <mergeCell ref="A24:B24"/>
    <mergeCell ref="C24:D24"/>
    <mergeCell ref="E24:F24"/>
    <mergeCell ref="G24:H24"/>
    <mergeCell ref="K24:R24"/>
    <mergeCell ref="S24:Z24"/>
    <mergeCell ref="S25:Z25"/>
    <mergeCell ref="A26:B26"/>
    <mergeCell ref="C26:D26"/>
    <mergeCell ref="E26:F26"/>
    <mergeCell ref="G26:H26"/>
    <mergeCell ref="K26:R26"/>
    <mergeCell ref="S26:Z26"/>
    <mergeCell ref="A25:B25"/>
    <mergeCell ref="C25:D25"/>
    <mergeCell ref="E25:F25"/>
    <mergeCell ref="G25:H25"/>
    <mergeCell ref="K25:R25"/>
    <mergeCell ref="S21:Z21"/>
    <mergeCell ref="K22:L22"/>
    <mergeCell ref="M22:R22"/>
    <mergeCell ref="S22:T22"/>
    <mergeCell ref="U22:Z22"/>
    <mergeCell ref="A23:B23"/>
    <mergeCell ref="C23:D23"/>
    <mergeCell ref="E23:F23"/>
    <mergeCell ref="G23:H23"/>
    <mergeCell ref="A21:B21"/>
    <mergeCell ref="E21:F21"/>
    <mergeCell ref="G21:H21"/>
    <mergeCell ref="K21:R21"/>
    <mergeCell ref="K23:R23"/>
    <mergeCell ref="S23:Z23"/>
    <mergeCell ref="C17:D21"/>
    <mergeCell ref="A18:B18"/>
    <mergeCell ref="E18:F18"/>
    <mergeCell ref="G18:H18"/>
    <mergeCell ref="K18:R18"/>
    <mergeCell ref="S18:Z18"/>
    <mergeCell ref="S19:Z19"/>
    <mergeCell ref="K16:L16"/>
    <mergeCell ref="M16:R16"/>
    <mergeCell ref="S16:T16"/>
    <mergeCell ref="U16:Z16"/>
    <mergeCell ref="A17:B17"/>
    <mergeCell ref="E17:F17"/>
    <mergeCell ref="G17:H17"/>
    <mergeCell ref="A15:B15"/>
    <mergeCell ref="C15:D15"/>
    <mergeCell ref="E15:F15"/>
    <mergeCell ref="G15:H15"/>
    <mergeCell ref="K15:R15"/>
    <mergeCell ref="K17:R17"/>
    <mergeCell ref="S17:Z17"/>
    <mergeCell ref="I17:J21"/>
    <mergeCell ref="A20:B20"/>
    <mergeCell ref="E20:F20"/>
    <mergeCell ref="G20:H20"/>
    <mergeCell ref="K20:R20"/>
    <mergeCell ref="S20:Z20"/>
    <mergeCell ref="A19:B19"/>
    <mergeCell ref="E19:F19"/>
    <mergeCell ref="G19:H19"/>
    <mergeCell ref="K19:R19"/>
    <mergeCell ref="S13:Z13"/>
    <mergeCell ref="A14:B14"/>
    <mergeCell ref="C14:D14"/>
    <mergeCell ref="E14:F14"/>
    <mergeCell ref="G14:H14"/>
    <mergeCell ref="K14:R14"/>
    <mergeCell ref="S14:Z14"/>
    <mergeCell ref="A13:B13"/>
    <mergeCell ref="C13:D13"/>
    <mergeCell ref="E13:F13"/>
    <mergeCell ref="G13:H13"/>
    <mergeCell ref="K13:R13"/>
    <mergeCell ref="I11:J15"/>
    <mergeCell ref="S11:Z11"/>
    <mergeCell ref="A12:B12"/>
    <mergeCell ref="C12:D12"/>
    <mergeCell ref="E12:F12"/>
    <mergeCell ref="G12:H12"/>
    <mergeCell ref="K12:R12"/>
    <mergeCell ref="S12:Z12"/>
    <mergeCell ref="S15:Z15"/>
    <mergeCell ref="K10:L10"/>
    <mergeCell ref="M10:R10"/>
    <mergeCell ref="S10:T10"/>
    <mergeCell ref="U10:Z10"/>
    <mergeCell ref="A11:B11"/>
    <mergeCell ref="C11:D11"/>
    <mergeCell ref="E11:F11"/>
    <mergeCell ref="G11:H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printOptions horizontalCentered="1"/>
  <pageMargins left="0.5" right="0.5" top="0.25" bottom="0.25" header="0.25" footer="0.25"/>
  <pageSetup scale="9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topLeftCell="A2" workbookViewId="0">
      <selection activeCell="I35" sqref="I35:J39"/>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2">
        <f>DATE(Setup!D5,Setup!D7+3,1)</f>
        <v>44835</v>
      </c>
      <c r="B1" s="62"/>
      <c r="C1" s="62"/>
      <c r="D1" s="62"/>
      <c r="E1" s="62"/>
      <c r="F1" s="62"/>
      <c r="G1" s="62"/>
      <c r="H1" s="62"/>
      <c r="I1" s="25"/>
      <c r="J1" s="25"/>
      <c r="K1" s="63">
        <f>DATE(YEAR(A1),MONTH(A1)-1,1)</f>
        <v>44805</v>
      </c>
      <c r="L1" s="63"/>
      <c r="M1" s="63"/>
      <c r="N1" s="63"/>
      <c r="O1" s="63"/>
      <c r="P1" s="63"/>
      <c r="Q1" s="63"/>
      <c r="S1" s="63">
        <f>DATE(YEAR(A1),MONTH(A1)+1,1)</f>
        <v>44866</v>
      </c>
      <c r="T1" s="63"/>
      <c r="U1" s="63"/>
      <c r="V1" s="63"/>
      <c r="W1" s="63"/>
      <c r="X1" s="63"/>
      <c r="Y1" s="63"/>
    </row>
    <row r="2" spans="1:27" s="3" customFormat="1" ht="11.25" customHeight="1" x14ac:dyDescent="0.2">
      <c r="A2" s="62"/>
      <c r="B2" s="62"/>
      <c r="C2" s="62"/>
      <c r="D2" s="62"/>
      <c r="E2" s="62"/>
      <c r="F2" s="62"/>
      <c r="G2" s="62"/>
      <c r="H2" s="62"/>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2">
      <c r="A3" s="62"/>
      <c r="B3" s="62"/>
      <c r="C3" s="62"/>
      <c r="D3" s="62"/>
      <c r="E3" s="62"/>
      <c r="F3" s="62"/>
      <c r="G3" s="62"/>
      <c r="H3" s="62"/>
      <c r="I3" s="25"/>
      <c r="J3" s="25"/>
      <c r="K3" s="36" t="str">
        <f t="shared" ref="K3:Q8" si="0">IF(MONTH($K$1)&lt;&gt;MONTH($K$1-(WEEKDAY($K$1,1)-(start_day-1))-IF((WEEKDAY($K$1,1)-(start_day-1))&lt;=0,7,0)+(ROW(K3)-ROW($K$3))*7+(COLUMN(K3)-COLUMN($K$3)+1)),"",$K$1-(WEEKDAY($K$1,1)-(start_day-1))-IF((WEEKDAY($K$1,1)-(start_day-1))&lt;=0,7,0)+(ROW(K3)-ROW($K$3))*7+(COLUMN(K3)-COLUMN($K$3)+1))</f>
        <v/>
      </c>
      <c r="L3" s="36" t="str">
        <f t="shared" si="0"/>
        <v/>
      </c>
      <c r="M3" s="36" t="str">
        <f t="shared" si="0"/>
        <v/>
      </c>
      <c r="N3" s="36" t="str">
        <f t="shared" si="0"/>
        <v/>
      </c>
      <c r="O3" s="36">
        <f t="shared" si="0"/>
        <v>44805</v>
      </c>
      <c r="P3" s="36">
        <f t="shared" si="0"/>
        <v>44806</v>
      </c>
      <c r="Q3" s="36">
        <f t="shared" si="0"/>
        <v>44807</v>
      </c>
      <c r="R3" s="3"/>
      <c r="S3" s="36" t="str">
        <f t="shared" ref="S3:Y8" si="1">IF(MONTH($S$1)&lt;&gt;MONTH($S$1-(WEEKDAY($S$1,1)-(start_day-1))-IF((WEEKDAY($S$1,1)-(start_day-1))&lt;=0,7,0)+(ROW(S3)-ROW($S$3))*7+(COLUMN(S3)-COLUMN($S$3)+1)),"",$S$1-(WEEKDAY($S$1,1)-(start_day-1))-IF((WEEKDAY($S$1,1)-(start_day-1))&lt;=0,7,0)+(ROW(S3)-ROW($S$3))*7+(COLUMN(S3)-COLUMN($S$3)+1))</f>
        <v/>
      </c>
      <c r="T3" s="36" t="str">
        <f t="shared" si="1"/>
        <v/>
      </c>
      <c r="U3" s="36">
        <f t="shared" si="1"/>
        <v>44866</v>
      </c>
      <c r="V3" s="36">
        <f t="shared" si="1"/>
        <v>44867</v>
      </c>
      <c r="W3" s="36">
        <f t="shared" si="1"/>
        <v>44868</v>
      </c>
      <c r="X3" s="36">
        <f t="shared" si="1"/>
        <v>44869</v>
      </c>
      <c r="Y3" s="36">
        <f t="shared" si="1"/>
        <v>44870</v>
      </c>
    </row>
    <row r="4" spans="1:27" s="4" customFormat="1" ht="9" customHeight="1" x14ac:dyDescent="0.2">
      <c r="A4" s="62"/>
      <c r="B4" s="62"/>
      <c r="C4" s="62"/>
      <c r="D4" s="62"/>
      <c r="E4" s="62"/>
      <c r="F4" s="62"/>
      <c r="G4" s="62"/>
      <c r="H4" s="62"/>
      <c r="I4" s="25"/>
      <c r="J4" s="25"/>
      <c r="K4" s="36">
        <f t="shared" si="0"/>
        <v>44808</v>
      </c>
      <c r="L4" s="36">
        <f t="shared" si="0"/>
        <v>44809</v>
      </c>
      <c r="M4" s="36">
        <f t="shared" si="0"/>
        <v>44810</v>
      </c>
      <c r="N4" s="36">
        <f t="shared" si="0"/>
        <v>44811</v>
      </c>
      <c r="O4" s="36">
        <f t="shared" si="0"/>
        <v>44812</v>
      </c>
      <c r="P4" s="36">
        <f t="shared" si="0"/>
        <v>44813</v>
      </c>
      <c r="Q4" s="36">
        <f t="shared" si="0"/>
        <v>44814</v>
      </c>
      <c r="R4" s="3"/>
      <c r="S4" s="36">
        <f t="shared" si="1"/>
        <v>44871</v>
      </c>
      <c r="T4" s="36">
        <f t="shared" si="1"/>
        <v>44872</v>
      </c>
      <c r="U4" s="36">
        <f t="shared" si="1"/>
        <v>44873</v>
      </c>
      <c r="V4" s="36">
        <f t="shared" si="1"/>
        <v>44874</v>
      </c>
      <c r="W4" s="36">
        <f t="shared" si="1"/>
        <v>44875</v>
      </c>
      <c r="X4" s="36">
        <f t="shared" si="1"/>
        <v>44876</v>
      </c>
      <c r="Y4" s="36">
        <f t="shared" si="1"/>
        <v>44877</v>
      </c>
    </row>
    <row r="5" spans="1:27" s="4" customFormat="1" ht="9" customHeight="1" x14ac:dyDescent="0.2">
      <c r="A5" s="62"/>
      <c r="B5" s="62"/>
      <c r="C5" s="62"/>
      <c r="D5" s="62"/>
      <c r="E5" s="62"/>
      <c r="F5" s="62"/>
      <c r="G5" s="62"/>
      <c r="H5" s="62"/>
      <c r="I5" s="25"/>
      <c r="J5" s="25"/>
      <c r="K5" s="36">
        <f t="shared" si="0"/>
        <v>44815</v>
      </c>
      <c r="L5" s="36">
        <f t="shared" si="0"/>
        <v>44816</v>
      </c>
      <c r="M5" s="36">
        <f t="shared" si="0"/>
        <v>44817</v>
      </c>
      <c r="N5" s="36">
        <f t="shared" si="0"/>
        <v>44818</v>
      </c>
      <c r="O5" s="36">
        <f t="shared" si="0"/>
        <v>44819</v>
      </c>
      <c r="P5" s="36">
        <f t="shared" si="0"/>
        <v>44820</v>
      </c>
      <c r="Q5" s="36">
        <f t="shared" si="0"/>
        <v>44821</v>
      </c>
      <c r="R5" s="3"/>
      <c r="S5" s="36">
        <f t="shared" si="1"/>
        <v>44878</v>
      </c>
      <c r="T5" s="36">
        <f t="shared" si="1"/>
        <v>44879</v>
      </c>
      <c r="U5" s="36">
        <f t="shared" si="1"/>
        <v>44880</v>
      </c>
      <c r="V5" s="36">
        <f t="shared" si="1"/>
        <v>44881</v>
      </c>
      <c r="W5" s="36">
        <f t="shared" si="1"/>
        <v>44882</v>
      </c>
      <c r="X5" s="36">
        <f t="shared" si="1"/>
        <v>44883</v>
      </c>
      <c r="Y5" s="36">
        <f t="shared" si="1"/>
        <v>44884</v>
      </c>
    </row>
    <row r="6" spans="1:27" s="4" customFormat="1" ht="9" customHeight="1" x14ac:dyDescent="0.2">
      <c r="A6" s="62"/>
      <c r="B6" s="62"/>
      <c r="C6" s="62"/>
      <c r="D6" s="62"/>
      <c r="E6" s="62"/>
      <c r="F6" s="62"/>
      <c r="G6" s="62"/>
      <c r="H6" s="62"/>
      <c r="I6" s="25"/>
      <c r="J6" s="25"/>
      <c r="K6" s="36">
        <f t="shared" si="0"/>
        <v>44822</v>
      </c>
      <c r="L6" s="36">
        <f t="shared" si="0"/>
        <v>44823</v>
      </c>
      <c r="M6" s="36">
        <f t="shared" si="0"/>
        <v>44824</v>
      </c>
      <c r="N6" s="36">
        <f t="shared" si="0"/>
        <v>44825</v>
      </c>
      <c r="O6" s="36">
        <f t="shared" si="0"/>
        <v>44826</v>
      </c>
      <c r="P6" s="36">
        <f t="shared" si="0"/>
        <v>44827</v>
      </c>
      <c r="Q6" s="36">
        <f t="shared" si="0"/>
        <v>44828</v>
      </c>
      <c r="R6" s="3"/>
      <c r="S6" s="36">
        <f t="shared" si="1"/>
        <v>44885</v>
      </c>
      <c r="T6" s="36">
        <f t="shared" si="1"/>
        <v>44886</v>
      </c>
      <c r="U6" s="36">
        <f t="shared" si="1"/>
        <v>44887</v>
      </c>
      <c r="V6" s="36">
        <f t="shared" si="1"/>
        <v>44888</v>
      </c>
      <c r="W6" s="36">
        <f t="shared" si="1"/>
        <v>44889</v>
      </c>
      <c r="X6" s="36">
        <f t="shared" si="1"/>
        <v>44890</v>
      </c>
      <c r="Y6" s="36">
        <f t="shared" si="1"/>
        <v>44891</v>
      </c>
    </row>
    <row r="7" spans="1:27" s="4" customFormat="1" ht="9" customHeight="1" x14ac:dyDescent="0.2">
      <c r="A7" s="62"/>
      <c r="B7" s="62"/>
      <c r="C7" s="62"/>
      <c r="D7" s="62"/>
      <c r="E7" s="62"/>
      <c r="F7" s="62"/>
      <c r="G7" s="62"/>
      <c r="H7" s="62"/>
      <c r="I7" s="25"/>
      <c r="J7" s="25"/>
      <c r="K7" s="36">
        <f t="shared" si="0"/>
        <v>44829</v>
      </c>
      <c r="L7" s="36">
        <f t="shared" si="0"/>
        <v>44830</v>
      </c>
      <c r="M7" s="36">
        <f t="shared" si="0"/>
        <v>44831</v>
      </c>
      <c r="N7" s="36">
        <f t="shared" si="0"/>
        <v>44832</v>
      </c>
      <c r="O7" s="36">
        <f t="shared" si="0"/>
        <v>44833</v>
      </c>
      <c r="P7" s="36">
        <f t="shared" si="0"/>
        <v>44834</v>
      </c>
      <c r="Q7" s="36" t="str">
        <f t="shared" si="0"/>
        <v/>
      </c>
      <c r="R7" s="3"/>
      <c r="S7" s="36">
        <f t="shared" si="1"/>
        <v>44892</v>
      </c>
      <c r="T7" s="36">
        <f t="shared" si="1"/>
        <v>44893</v>
      </c>
      <c r="U7" s="36">
        <f t="shared" si="1"/>
        <v>44894</v>
      </c>
      <c r="V7" s="36">
        <f t="shared" si="1"/>
        <v>44895</v>
      </c>
      <c r="W7" s="36" t="str">
        <f t="shared" si="1"/>
        <v/>
      </c>
      <c r="X7" s="36" t="str">
        <f t="shared" si="1"/>
        <v/>
      </c>
      <c r="Y7" s="36" t="str">
        <f t="shared" si="1"/>
        <v/>
      </c>
    </row>
    <row r="8" spans="1:27" s="5" customFormat="1" ht="9" customHeight="1" x14ac:dyDescent="0.2">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
      <c r="A9" s="64">
        <f>A10</f>
        <v>44829</v>
      </c>
      <c r="B9" s="65"/>
      <c r="C9" s="65">
        <f>C10</f>
        <v>44830</v>
      </c>
      <c r="D9" s="65"/>
      <c r="E9" s="65">
        <f>E10</f>
        <v>44831</v>
      </c>
      <c r="F9" s="65"/>
      <c r="G9" s="65">
        <f>G10</f>
        <v>44832</v>
      </c>
      <c r="H9" s="65"/>
      <c r="I9" s="65">
        <f>I10</f>
        <v>44833</v>
      </c>
      <c r="J9" s="65"/>
      <c r="K9" s="65">
        <f>K10</f>
        <v>44834</v>
      </c>
      <c r="L9" s="65"/>
      <c r="M9" s="65"/>
      <c r="N9" s="65"/>
      <c r="O9" s="65"/>
      <c r="P9" s="65"/>
      <c r="Q9" s="65"/>
      <c r="R9" s="65"/>
      <c r="S9" s="65">
        <f>S10</f>
        <v>44835</v>
      </c>
      <c r="T9" s="65"/>
      <c r="U9" s="65"/>
      <c r="V9" s="65"/>
      <c r="W9" s="65"/>
      <c r="X9" s="65"/>
      <c r="Y9" s="65"/>
      <c r="Z9" s="66"/>
    </row>
    <row r="10" spans="1:27" s="1" customFormat="1" ht="18.75" x14ac:dyDescent="0.2">
      <c r="A10" s="28">
        <f>$A$1-(WEEKDAY($A$1,1)-(start_day-1))-IF((WEEKDAY($A$1,1)-(start_day-1))&lt;=0,7,0)+1</f>
        <v>44829</v>
      </c>
      <c r="B10" s="29"/>
      <c r="C10" s="26">
        <f>A10+1</f>
        <v>44830</v>
      </c>
      <c r="D10" s="27"/>
      <c r="E10" s="26">
        <f>C10+1</f>
        <v>44831</v>
      </c>
      <c r="F10" s="27"/>
      <c r="G10" s="26">
        <f>E10+1</f>
        <v>44832</v>
      </c>
      <c r="H10" s="27"/>
      <c r="I10" s="26">
        <f>G10+1</f>
        <v>44833</v>
      </c>
      <c r="J10" s="27"/>
      <c r="K10" s="67">
        <f>I10+1</f>
        <v>44834</v>
      </c>
      <c r="L10" s="68"/>
      <c r="M10" s="69"/>
      <c r="N10" s="69"/>
      <c r="O10" s="69"/>
      <c r="P10" s="69"/>
      <c r="Q10" s="69"/>
      <c r="R10" s="70"/>
      <c r="S10" s="71">
        <f>K10+1</f>
        <v>44835</v>
      </c>
      <c r="T10" s="72"/>
      <c r="U10" s="73"/>
      <c r="V10" s="73"/>
      <c r="W10" s="73"/>
      <c r="X10" s="73"/>
      <c r="Y10" s="73"/>
      <c r="Z10" s="74"/>
    </row>
    <row r="11" spans="1:27" s="1" customFormat="1" x14ac:dyDescent="0.2">
      <c r="A11" s="75"/>
      <c r="B11" s="76"/>
      <c r="C11" s="77"/>
      <c r="D11" s="78"/>
      <c r="E11" s="77"/>
      <c r="F11" s="78"/>
      <c r="G11" s="77"/>
      <c r="H11" s="78"/>
      <c r="I11" s="81"/>
      <c r="J11" s="82"/>
      <c r="K11" s="77"/>
      <c r="L11" s="79"/>
      <c r="M11" s="79"/>
      <c r="N11" s="79"/>
      <c r="O11" s="79"/>
      <c r="P11" s="79"/>
      <c r="Q11" s="79"/>
      <c r="R11" s="78"/>
      <c r="S11" s="75"/>
      <c r="T11" s="76"/>
      <c r="U11" s="76"/>
      <c r="V11" s="76"/>
      <c r="W11" s="76"/>
      <c r="X11" s="76"/>
      <c r="Y11" s="76"/>
      <c r="Z11" s="80"/>
    </row>
    <row r="12" spans="1:27" s="1" customFormat="1" ht="12.75" customHeight="1" x14ac:dyDescent="0.2">
      <c r="A12" s="75"/>
      <c r="B12" s="76"/>
      <c r="C12" s="77"/>
      <c r="D12" s="78"/>
      <c r="E12" s="77"/>
      <c r="F12" s="78"/>
      <c r="G12" s="77"/>
      <c r="H12" s="78"/>
      <c r="I12" s="81"/>
      <c r="J12" s="82"/>
      <c r="K12" s="77"/>
      <c r="L12" s="79"/>
      <c r="M12" s="79"/>
      <c r="N12" s="79"/>
      <c r="O12" s="79"/>
      <c r="P12" s="79"/>
      <c r="Q12" s="79"/>
      <c r="R12" s="78"/>
      <c r="S12" s="75"/>
      <c r="T12" s="76"/>
      <c r="U12" s="76"/>
      <c r="V12" s="76"/>
      <c r="W12" s="76"/>
      <c r="X12" s="76"/>
      <c r="Y12" s="76"/>
      <c r="Z12" s="80"/>
    </row>
    <row r="13" spans="1:27" s="1" customFormat="1" ht="12.75" customHeight="1" x14ac:dyDescent="0.2">
      <c r="A13" s="75"/>
      <c r="B13" s="76"/>
      <c r="C13" s="77"/>
      <c r="D13" s="78"/>
      <c r="E13" s="77"/>
      <c r="F13" s="78"/>
      <c r="G13" s="77"/>
      <c r="H13" s="78"/>
      <c r="I13" s="81"/>
      <c r="J13" s="82"/>
      <c r="K13" s="77"/>
      <c r="L13" s="79"/>
      <c r="M13" s="79"/>
      <c r="N13" s="79"/>
      <c r="O13" s="79"/>
      <c r="P13" s="79"/>
      <c r="Q13" s="79"/>
      <c r="R13" s="78"/>
      <c r="S13" s="75"/>
      <c r="T13" s="76"/>
      <c r="U13" s="76"/>
      <c r="V13" s="76"/>
      <c r="W13" s="76"/>
      <c r="X13" s="76"/>
      <c r="Y13" s="76"/>
      <c r="Z13" s="80"/>
    </row>
    <row r="14" spans="1:27" s="1" customFormat="1" ht="12.75" customHeight="1" x14ac:dyDescent="0.2">
      <c r="A14" s="75"/>
      <c r="B14" s="76"/>
      <c r="C14" s="77"/>
      <c r="D14" s="78"/>
      <c r="E14" s="77"/>
      <c r="F14" s="78"/>
      <c r="G14" s="77"/>
      <c r="H14" s="78"/>
      <c r="I14" s="81"/>
      <c r="J14" s="82"/>
      <c r="K14" s="77"/>
      <c r="L14" s="79"/>
      <c r="M14" s="79"/>
      <c r="N14" s="79"/>
      <c r="O14" s="79"/>
      <c r="P14" s="79"/>
      <c r="Q14" s="79"/>
      <c r="R14" s="78"/>
      <c r="S14" s="75"/>
      <c r="T14" s="76"/>
      <c r="U14" s="76"/>
      <c r="V14" s="76"/>
      <c r="W14" s="76"/>
      <c r="X14" s="76"/>
      <c r="Y14" s="76"/>
      <c r="Z14" s="80"/>
    </row>
    <row r="15" spans="1:27" s="2" customFormat="1" ht="13.15" customHeight="1" x14ac:dyDescent="0.2">
      <c r="A15" s="85"/>
      <c r="B15" s="86"/>
      <c r="C15" s="88"/>
      <c r="D15" s="89"/>
      <c r="E15" s="88"/>
      <c r="F15" s="89"/>
      <c r="G15" s="88"/>
      <c r="H15" s="89"/>
      <c r="I15" s="83"/>
      <c r="J15" s="84"/>
      <c r="K15" s="88"/>
      <c r="L15" s="90"/>
      <c r="M15" s="90"/>
      <c r="N15" s="90"/>
      <c r="O15" s="90"/>
      <c r="P15" s="90"/>
      <c r="Q15" s="90"/>
      <c r="R15" s="89"/>
      <c r="S15" s="85"/>
      <c r="T15" s="86"/>
      <c r="U15" s="86"/>
      <c r="V15" s="86"/>
      <c r="W15" s="86"/>
      <c r="X15" s="86"/>
      <c r="Y15" s="86"/>
      <c r="Z15" s="87"/>
      <c r="AA15" s="1"/>
    </row>
    <row r="16" spans="1:27" s="1" customFormat="1" ht="18.75" x14ac:dyDescent="0.2">
      <c r="A16" s="28">
        <f>S10+1</f>
        <v>44836</v>
      </c>
      <c r="B16" s="29"/>
      <c r="C16" s="26">
        <f>A16+1</f>
        <v>44837</v>
      </c>
      <c r="D16" s="27"/>
      <c r="E16" s="26">
        <f>C16+1</f>
        <v>44838</v>
      </c>
      <c r="F16" s="27"/>
      <c r="G16" s="26">
        <f>E16+1</f>
        <v>44839</v>
      </c>
      <c r="H16" s="27"/>
      <c r="I16" s="26">
        <f>G16+1</f>
        <v>44840</v>
      </c>
      <c r="J16" s="27"/>
      <c r="K16" s="67">
        <f>I16+1</f>
        <v>44841</v>
      </c>
      <c r="L16" s="68"/>
      <c r="M16" s="69"/>
      <c r="N16" s="69"/>
      <c r="O16" s="69"/>
      <c r="P16" s="69"/>
      <c r="Q16" s="69"/>
      <c r="R16" s="70"/>
      <c r="S16" s="71">
        <f>K16+1</f>
        <v>44842</v>
      </c>
      <c r="T16" s="72"/>
      <c r="U16" s="73"/>
      <c r="V16" s="73"/>
      <c r="W16" s="73"/>
      <c r="X16" s="73"/>
      <c r="Y16" s="73"/>
      <c r="Z16" s="74"/>
    </row>
    <row r="17" spans="1:27" s="1" customFormat="1" x14ac:dyDescent="0.2">
      <c r="A17" s="75"/>
      <c r="B17" s="76"/>
      <c r="C17" s="77"/>
      <c r="D17" s="78"/>
      <c r="E17" s="77"/>
      <c r="F17" s="78"/>
      <c r="G17" s="77"/>
      <c r="H17" s="78"/>
      <c r="I17" s="81" t="s">
        <v>51</v>
      </c>
      <c r="J17" s="82"/>
      <c r="K17" s="77"/>
      <c r="L17" s="79"/>
      <c r="M17" s="79"/>
      <c r="N17" s="79"/>
      <c r="O17" s="79"/>
      <c r="P17" s="79"/>
      <c r="Q17" s="79"/>
      <c r="R17" s="78"/>
      <c r="S17" s="75"/>
      <c r="T17" s="76"/>
      <c r="U17" s="76"/>
      <c r="V17" s="76"/>
      <c r="W17" s="76"/>
      <c r="X17" s="76"/>
      <c r="Y17" s="76"/>
      <c r="Z17" s="80"/>
    </row>
    <row r="18" spans="1:27" s="1" customFormat="1" ht="12.75" customHeight="1" x14ac:dyDescent="0.2">
      <c r="A18" s="75" t="s">
        <v>33</v>
      </c>
      <c r="B18" s="76"/>
      <c r="C18" s="77"/>
      <c r="D18" s="78"/>
      <c r="E18" s="77"/>
      <c r="F18" s="78"/>
      <c r="G18" s="77"/>
      <c r="H18" s="78"/>
      <c r="I18" s="81"/>
      <c r="J18" s="82"/>
      <c r="K18" s="77"/>
      <c r="L18" s="79"/>
      <c r="M18" s="79"/>
      <c r="N18" s="79"/>
      <c r="O18" s="79"/>
      <c r="P18" s="79"/>
      <c r="Q18" s="79"/>
      <c r="R18" s="78"/>
      <c r="S18" s="75"/>
      <c r="T18" s="76"/>
      <c r="U18" s="76"/>
      <c r="V18" s="76"/>
      <c r="W18" s="76"/>
      <c r="X18" s="76"/>
      <c r="Y18" s="76"/>
      <c r="Z18" s="80"/>
    </row>
    <row r="19" spans="1:27" s="1" customFormat="1" ht="12.75" customHeight="1" x14ac:dyDescent="0.2">
      <c r="A19" s="75"/>
      <c r="B19" s="76"/>
      <c r="C19" s="77"/>
      <c r="D19" s="78"/>
      <c r="E19" s="77"/>
      <c r="F19" s="78"/>
      <c r="G19" s="77"/>
      <c r="H19" s="78"/>
      <c r="I19" s="81"/>
      <c r="J19" s="82"/>
      <c r="K19" s="77"/>
      <c r="L19" s="79"/>
      <c r="M19" s="79"/>
      <c r="N19" s="79"/>
      <c r="O19" s="79"/>
      <c r="P19" s="79"/>
      <c r="Q19" s="79"/>
      <c r="R19" s="78"/>
      <c r="S19" s="75"/>
      <c r="T19" s="76"/>
      <c r="U19" s="76"/>
      <c r="V19" s="76"/>
      <c r="W19" s="76"/>
      <c r="X19" s="76"/>
      <c r="Y19" s="76"/>
      <c r="Z19" s="80"/>
    </row>
    <row r="20" spans="1:27" s="1" customFormat="1" ht="12.75" customHeight="1" x14ac:dyDescent="0.2">
      <c r="A20" s="75" t="s">
        <v>34</v>
      </c>
      <c r="B20" s="76"/>
      <c r="C20" s="77"/>
      <c r="D20" s="78"/>
      <c r="E20" s="77"/>
      <c r="F20" s="78"/>
      <c r="G20" s="77"/>
      <c r="H20" s="78"/>
      <c r="I20" s="81"/>
      <c r="J20" s="82"/>
      <c r="K20" s="77"/>
      <c r="L20" s="79"/>
      <c r="M20" s="79"/>
      <c r="N20" s="79"/>
      <c r="O20" s="79"/>
      <c r="P20" s="79"/>
      <c r="Q20" s="79"/>
      <c r="R20" s="78"/>
      <c r="S20" s="75"/>
      <c r="T20" s="76"/>
      <c r="U20" s="76"/>
      <c r="V20" s="76"/>
      <c r="W20" s="76"/>
      <c r="X20" s="76"/>
      <c r="Y20" s="76"/>
      <c r="Z20" s="80"/>
    </row>
    <row r="21" spans="1:27" s="2" customFormat="1" ht="13.15" customHeight="1" x14ac:dyDescent="0.2">
      <c r="A21" s="85"/>
      <c r="B21" s="86"/>
      <c r="C21" s="88"/>
      <c r="D21" s="89"/>
      <c r="E21" s="88"/>
      <c r="F21" s="89"/>
      <c r="G21" s="88"/>
      <c r="H21" s="89"/>
      <c r="I21" s="83"/>
      <c r="J21" s="84"/>
      <c r="K21" s="88"/>
      <c r="L21" s="90"/>
      <c r="M21" s="90"/>
      <c r="N21" s="90"/>
      <c r="O21" s="90"/>
      <c r="P21" s="90"/>
      <c r="Q21" s="90"/>
      <c r="R21" s="89"/>
      <c r="S21" s="85"/>
      <c r="T21" s="86"/>
      <c r="U21" s="86"/>
      <c r="V21" s="86"/>
      <c r="W21" s="86"/>
      <c r="X21" s="86"/>
      <c r="Y21" s="86"/>
      <c r="Z21" s="87"/>
      <c r="AA21" s="1"/>
    </row>
    <row r="22" spans="1:27" s="1" customFormat="1" ht="18.75" x14ac:dyDescent="0.2">
      <c r="A22" s="28">
        <f>S16+1</f>
        <v>44843</v>
      </c>
      <c r="B22" s="29"/>
      <c r="C22" s="26">
        <f>A22+1</f>
        <v>44844</v>
      </c>
      <c r="D22" s="27"/>
      <c r="E22" s="26">
        <f>C22+1</f>
        <v>44845</v>
      </c>
      <c r="F22" s="27"/>
      <c r="G22" s="26">
        <f>E22+1</f>
        <v>44846</v>
      </c>
      <c r="H22" s="27"/>
      <c r="I22" s="26">
        <f>G22+1</f>
        <v>44847</v>
      </c>
      <c r="J22" s="27"/>
      <c r="K22" s="67">
        <f>I22+1</f>
        <v>44848</v>
      </c>
      <c r="L22" s="68"/>
      <c r="M22" s="69"/>
      <c r="N22" s="69"/>
      <c r="O22" s="69"/>
      <c r="P22" s="69"/>
      <c r="Q22" s="69"/>
      <c r="R22" s="70"/>
      <c r="S22" s="71">
        <f>K22+1</f>
        <v>44849</v>
      </c>
      <c r="T22" s="72"/>
      <c r="U22" s="73"/>
      <c r="V22" s="73"/>
      <c r="W22" s="73"/>
      <c r="X22" s="73"/>
      <c r="Y22" s="73"/>
      <c r="Z22" s="74"/>
    </row>
    <row r="23" spans="1:27" s="1" customFormat="1" x14ac:dyDescent="0.2">
      <c r="A23" s="75"/>
      <c r="B23" s="76"/>
      <c r="C23" s="91" t="s">
        <v>20</v>
      </c>
      <c r="D23" s="92"/>
      <c r="E23" s="77"/>
      <c r="F23" s="78"/>
      <c r="G23" s="77"/>
      <c r="H23" s="78"/>
      <c r="I23" s="81" t="s">
        <v>52</v>
      </c>
      <c r="J23" s="82"/>
      <c r="K23" s="77"/>
      <c r="L23" s="79"/>
      <c r="M23" s="79"/>
      <c r="N23" s="79"/>
      <c r="O23" s="79"/>
      <c r="P23" s="79"/>
      <c r="Q23" s="79"/>
      <c r="R23" s="78"/>
      <c r="S23" s="75"/>
      <c r="T23" s="76"/>
      <c r="U23" s="76"/>
      <c r="V23" s="76"/>
      <c r="W23" s="76"/>
      <c r="X23" s="76"/>
      <c r="Y23" s="76"/>
      <c r="Z23" s="80"/>
    </row>
    <row r="24" spans="1:27" s="1" customFormat="1" x14ac:dyDescent="0.2">
      <c r="A24" s="75" t="s">
        <v>35</v>
      </c>
      <c r="B24" s="76"/>
      <c r="C24" s="91"/>
      <c r="D24" s="92"/>
      <c r="E24" s="77"/>
      <c r="F24" s="78"/>
      <c r="G24" s="77"/>
      <c r="H24" s="78"/>
      <c r="I24" s="81"/>
      <c r="J24" s="82"/>
      <c r="K24" s="77"/>
      <c r="L24" s="79"/>
      <c r="M24" s="79"/>
      <c r="N24" s="79"/>
      <c r="O24" s="79"/>
      <c r="P24" s="79"/>
      <c r="Q24" s="79"/>
      <c r="R24" s="78"/>
      <c r="S24" s="75"/>
      <c r="T24" s="76"/>
      <c r="U24" s="76"/>
      <c r="V24" s="76"/>
      <c r="W24" s="76"/>
      <c r="X24" s="76"/>
      <c r="Y24" s="76"/>
      <c r="Z24" s="80"/>
    </row>
    <row r="25" spans="1:27" s="1" customFormat="1" x14ac:dyDescent="0.2">
      <c r="A25" s="75"/>
      <c r="B25" s="76"/>
      <c r="C25" s="91"/>
      <c r="D25" s="92"/>
      <c r="E25" s="77"/>
      <c r="F25" s="78"/>
      <c r="G25" s="77"/>
      <c r="H25" s="78"/>
      <c r="I25" s="81"/>
      <c r="J25" s="82"/>
      <c r="K25" s="77"/>
      <c r="L25" s="79"/>
      <c r="M25" s="79"/>
      <c r="N25" s="79"/>
      <c r="O25" s="79"/>
      <c r="P25" s="79"/>
      <c r="Q25" s="79"/>
      <c r="R25" s="78"/>
      <c r="S25" s="75"/>
      <c r="T25" s="76"/>
      <c r="U25" s="76"/>
      <c r="V25" s="76"/>
      <c r="W25" s="76"/>
      <c r="X25" s="76"/>
      <c r="Y25" s="76"/>
      <c r="Z25" s="80"/>
    </row>
    <row r="26" spans="1:27" s="1" customFormat="1" x14ac:dyDescent="0.2">
      <c r="A26" s="75"/>
      <c r="B26" s="76"/>
      <c r="C26" s="91"/>
      <c r="D26" s="92"/>
      <c r="E26" s="77"/>
      <c r="F26" s="78"/>
      <c r="G26" s="77"/>
      <c r="H26" s="78"/>
      <c r="I26" s="81"/>
      <c r="J26" s="82"/>
      <c r="K26" s="77"/>
      <c r="L26" s="79"/>
      <c r="M26" s="79"/>
      <c r="N26" s="79"/>
      <c r="O26" s="79"/>
      <c r="P26" s="79"/>
      <c r="Q26" s="79"/>
      <c r="R26" s="78"/>
      <c r="S26" s="75"/>
      <c r="T26" s="76"/>
      <c r="U26" s="76"/>
      <c r="V26" s="76"/>
      <c r="W26" s="76"/>
      <c r="X26" s="76"/>
      <c r="Y26" s="76"/>
      <c r="Z26" s="80"/>
    </row>
    <row r="27" spans="1:27" s="2" customFormat="1" x14ac:dyDescent="0.2">
      <c r="A27" s="85"/>
      <c r="B27" s="86"/>
      <c r="C27" s="93"/>
      <c r="D27" s="94"/>
      <c r="E27" s="88"/>
      <c r="F27" s="89"/>
      <c r="G27" s="88"/>
      <c r="H27" s="89"/>
      <c r="I27" s="83"/>
      <c r="J27" s="84"/>
      <c r="K27" s="88"/>
      <c r="L27" s="90"/>
      <c r="M27" s="90"/>
      <c r="N27" s="90"/>
      <c r="O27" s="90"/>
      <c r="P27" s="90"/>
      <c r="Q27" s="90"/>
      <c r="R27" s="89"/>
      <c r="S27" s="85"/>
      <c r="T27" s="86"/>
      <c r="U27" s="86"/>
      <c r="V27" s="86"/>
      <c r="W27" s="86"/>
      <c r="X27" s="86"/>
      <c r="Y27" s="86"/>
      <c r="Z27" s="87"/>
      <c r="AA27" s="1"/>
    </row>
    <row r="28" spans="1:27" s="1" customFormat="1" ht="18.75" x14ac:dyDescent="0.2">
      <c r="A28" s="28">
        <f>S22+1</f>
        <v>44850</v>
      </c>
      <c r="B28" s="29"/>
      <c r="C28" s="26">
        <f>A28+1</f>
        <v>44851</v>
      </c>
      <c r="D28" s="27"/>
      <c r="E28" s="26">
        <f>C28+1</f>
        <v>44852</v>
      </c>
      <c r="F28" s="27"/>
      <c r="G28" s="26">
        <f>E28+1</f>
        <v>44853</v>
      </c>
      <c r="H28" s="27"/>
      <c r="I28" s="26">
        <f>G28+1</f>
        <v>44854</v>
      </c>
      <c r="J28" s="27"/>
      <c r="K28" s="67">
        <f>I28+1</f>
        <v>44855</v>
      </c>
      <c r="L28" s="68"/>
      <c r="M28" s="69"/>
      <c r="N28" s="69"/>
      <c r="O28" s="69"/>
      <c r="P28" s="69"/>
      <c r="Q28" s="69"/>
      <c r="R28" s="70"/>
      <c r="S28" s="71">
        <f>K28+1</f>
        <v>44856</v>
      </c>
      <c r="T28" s="72"/>
      <c r="U28" s="73"/>
      <c r="V28" s="73"/>
      <c r="W28" s="73"/>
      <c r="X28" s="73"/>
      <c r="Y28" s="73"/>
      <c r="Z28" s="74"/>
    </row>
    <row r="29" spans="1:27" s="1" customFormat="1" x14ac:dyDescent="0.2">
      <c r="A29" s="75"/>
      <c r="B29" s="76"/>
      <c r="C29" s="77"/>
      <c r="D29" s="78"/>
      <c r="E29" s="77"/>
      <c r="F29" s="78"/>
      <c r="G29" s="77"/>
      <c r="H29" s="78"/>
      <c r="I29" s="81" t="s">
        <v>53</v>
      </c>
      <c r="J29" s="82"/>
      <c r="K29" s="77"/>
      <c r="L29" s="79"/>
      <c r="M29" s="79"/>
      <c r="N29" s="79"/>
      <c r="O29" s="79"/>
      <c r="P29" s="79"/>
      <c r="Q29" s="79"/>
      <c r="R29" s="78"/>
      <c r="S29" s="107"/>
      <c r="T29" s="108"/>
      <c r="U29" s="108"/>
      <c r="V29" s="108"/>
      <c r="W29" s="108"/>
      <c r="X29" s="108"/>
      <c r="Y29" s="108"/>
      <c r="Z29" s="82"/>
    </row>
    <row r="30" spans="1:27" s="1" customFormat="1" x14ac:dyDescent="0.2">
      <c r="A30" s="75" t="s">
        <v>36</v>
      </c>
      <c r="B30" s="76"/>
      <c r="C30" s="77"/>
      <c r="D30" s="78"/>
      <c r="E30" s="77"/>
      <c r="F30" s="78"/>
      <c r="G30" s="77"/>
      <c r="H30" s="78"/>
      <c r="I30" s="81"/>
      <c r="J30" s="82"/>
      <c r="K30" s="77"/>
      <c r="L30" s="79"/>
      <c r="M30" s="79"/>
      <c r="N30" s="79"/>
      <c r="O30" s="79"/>
      <c r="P30" s="79"/>
      <c r="Q30" s="79"/>
      <c r="R30" s="78"/>
      <c r="S30" s="81"/>
      <c r="T30" s="108"/>
      <c r="U30" s="108"/>
      <c r="V30" s="108"/>
      <c r="W30" s="108"/>
      <c r="X30" s="108"/>
      <c r="Y30" s="108"/>
      <c r="Z30" s="82"/>
    </row>
    <row r="31" spans="1:27" s="1" customFormat="1" x14ac:dyDescent="0.2">
      <c r="A31" s="75"/>
      <c r="B31" s="76"/>
      <c r="C31" s="77"/>
      <c r="D31" s="78"/>
      <c r="E31" s="77"/>
      <c r="F31" s="78"/>
      <c r="G31" s="77"/>
      <c r="H31" s="78"/>
      <c r="I31" s="81"/>
      <c r="J31" s="82"/>
      <c r="K31" s="77"/>
      <c r="L31" s="79"/>
      <c r="M31" s="79"/>
      <c r="N31" s="79"/>
      <c r="O31" s="79"/>
      <c r="P31" s="79"/>
      <c r="Q31" s="79"/>
      <c r="R31" s="78"/>
      <c r="S31" s="81"/>
      <c r="T31" s="108"/>
      <c r="U31" s="108"/>
      <c r="V31" s="108"/>
      <c r="W31" s="108"/>
      <c r="X31" s="108"/>
      <c r="Y31" s="108"/>
      <c r="Z31" s="82"/>
    </row>
    <row r="32" spans="1:27" s="1" customFormat="1" x14ac:dyDescent="0.2">
      <c r="A32" s="75"/>
      <c r="B32" s="76"/>
      <c r="C32" s="77"/>
      <c r="D32" s="78"/>
      <c r="E32" s="77"/>
      <c r="F32" s="78"/>
      <c r="G32" s="77"/>
      <c r="H32" s="78"/>
      <c r="I32" s="81"/>
      <c r="J32" s="82"/>
      <c r="K32" s="77"/>
      <c r="L32" s="79"/>
      <c r="M32" s="79"/>
      <c r="N32" s="79"/>
      <c r="O32" s="79"/>
      <c r="P32" s="79"/>
      <c r="Q32" s="79"/>
      <c r="R32" s="78"/>
      <c r="S32" s="81"/>
      <c r="T32" s="108"/>
      <c r="U32" s="108"/>
      <c r="V32" s="108"/>
      <c r="W32" s="108"/>
      <c r="X32" s="108"/>
      <c r="Y32" s="108"/>
      <c r="Z32" s="82"/>
    </row>
    <row r="33" spans="1:27" s="2" customFormat="1" x14ac:dyDescent="0.2">
      <c r="A33" s="85"/>
      <c r="B33" s="86"/>
      <c r="C33" s="88"/>
      <c r="D33" s="89"/>
      <c r="E33" s="88"/>
      <c r="F33" s="89"/>
      <c r="G33" s="88"/>
      <c r="H33" s="89"/>
      <c r="I33" s="83"/>
      <c r="J33" s="84"/>
      <c r="K33" s="88"/>
      <c r="L33" s="90"/>
      <c r="M33" s="90"/>
      <c r="N33" s="90"/>
      <c r="O33" s="90"/>
      <c r="P33" s="90"/>
      <c r="Q33" s="90"/>
      <c r="R33" s="89"/>
      <c r="S33" s="83"/>
      <c r="T33" s="109"/>
      <c r="U33" s="109"/>
      <c r="V33" s="109"/>
      <c r="W33" s="109"/>
      <c r="X33" s="109"/>
      <c r="Y33" s="109"/>
      <c r="Z33" s="84"/>
      <c r="AA33" s="1"/>
    </row>
    <row r="34" spans="1:27" s="1" customFormat="1" ht="18.75" x14ac:dyDescent="0.2">
      <c r="A34" s="28">
        <f>S28+1</f>
        <v>44857</v>
      </c>
      <c r="B34" s="29"/>
      <c r="C34" s="26">
        <f>A34+1</f>
        <v>44858</v>
      </c>
      <c r="D34" s="27"/>
      <c r="E34" s="26">
        <f>C34+1</f>
        <v>44859</v>
      </c>
      <c r="F34" s="27"/>
      <c r="G34" s="26">
        <f>E34+1</f>
        <v>44860</v>
      </c>
      <c r="H34" s="27"/>
      <c r="I34" s="26">
        <f>G34+1</f>
        <v>44861</v>
      </c>
      <c r="J34" s="27"/>
      <c r="K34" s="67">
        <f>I34+1</f>
        <v>44862</v>
      </c>
      <c r="L34" s="68"/>
      <c r="M34" s="69"/>
      <c r="N34" s="69"/>
      <c r="O34" s="69"/>
      <c r="P34" s="69"/>
      <c r="Q34" s="69"/>
      <c r="R34" s="70"/>
      <c r="S34" s="71">
        <f>K34+1</f>
        <v>44863</v>
      </c>
      <c r="T34" s="72"/>
      <c r="U34" s="73"/>
      <c r="V34" s="73"/>
      <c r="W34" s="73"/>
      <c r="X34" s="73"/>
      <c r="Y34" s="73"/>
      <c r="Z34" s="74"/>
    </row>
    <row r="35" spans="1:27" s="1" customFormat="1" x14ac:dyDescent="0.2">
      <c r="A35" s="75"/>
      <c r="B35" s="76"/>
      <c r="C35" s="77"/>
      <c r="D35" s="78"/>
      <c r="E35" s="77"/>
      <c r="F35" s="78"/>
      <c r="G35" s="77"/>
      <c r="H35" s="78"/>
      <c r="I35" s="81" t="s">
        <v>54</v>
      </c>
      <c r="J35" s="82"/>
      <c r="K35" s="77"/>
      <c r="L35" s="79"/>
      <c r="M35" s="79"/>
      <c r="N35" s="79"/>
      <c r="O35" s="79"/>
      <c r="P35" s="79"/>
      <c r="Q35" s="79"/>
      <c r="R35" s="78"/>
      <c r="S35" s="75"/>
      <c r="T35" s="76"/>
      <c r="U35" s="76"/>
      <c r="V35" s="76"/>
      <c r="W35" s="76"/>
      <c r="X35" s="76"/>
      <c r="Y35" s="76"/>
      <c r="Z35" s="80"/>
    </row>
    <row r="36" spans="1:27" s="1" customFormat="1" x14ac:dyDescent="0.2">
      <c r="A36" s="75" t="s">
        <v>37</v>
      </c>
      <c r="B36" s="76"/>
      <c r="C36" s="77"/>
      <c r="D36" s="78"/>
      <c r="E36" s="77"/>
      <c r="F36" s="78"/>
      <c r="G36" s="77"/>
      <c r="H36" s="78"/>
      <c r="I36" s="81"/>
      <c r="J36" s="82"/>
      <c r="K36" s="77"/>
      <c r="L36" s="79"/>
      <c r="M36" s="79"/>
      <c r="N36" s="79"/>
      <c r="O36" s="79"/>
      <c r="P36" s="79"/>
      <c r="Q36" s="79"/>
      <c r="R36" s="78"/>
      <c r="S36" s="75"/>
      <c r="T36" s="76"/>
      <c r="U36" s="76"/>
      <c r="V36" s="76"/>
      <c r="W36" s="76"/>
      <c r="X36" s="76"/>
      <c r="Y36" s="76"/>
      <c r="Z36" s="80"/>
    </row>
    <row r="37" spans="1:27" s="1" customFormat="1" x14ac:dyDescent="0.2">
      <c r="A37" s="75"/>
      <c r="B37" s="76"/>
      <c r="C37" s="77"/>
      <c r="D37" s="78"/>
      <c r="E37" s="77"/>
      <c r="F37" s="78"/>
      <c r="G37" s="77"/>
      <c r="H37" s="78"/>
      <c r="I37" s="81"/>
      <c r="J37" s="82"/>
      <c r="K37" s="77"/>
      <c r="L37" s="79"/>
      <c r="M37" s="79"/>
      <c r="N37" s="79"/>
      <c r="O37" s="79"/>
      <c r="P37" s="79"/>
      <c r="Q37" s="79"/>
      <c r="R37" s="78"/>
      <c r="S37" s="75"/>
      <c r="T37" s="76"/>
      <c r="U37" s="76"/>
      <c r="V37" s="76"/>
      <c r="W37" s="76"/>
      <c r="X37" s="76"/>
      <c r="Y37" s="76"/>
      <c r="Z37" s="80"/>
    </row>
    <row r="38" spans="1:27" s="1" customFormat="1" x14ac:dyDescent="0.2">
      <c r="A38" s="75" t="s">
        <v>39</v>
      </c>
      <c r="B38" s="76"/>
      <c r="C38" s="77"/>
      <c r="D38" s="78"/>
      <c r="E38" s="77"/>
      <c r="F38" s="78"/>
      <c r="G38" s="77"/>
      <c r="H38" s="78"/>
      <c r="I38" s="81"/>
      <c r="J38" s="82"/>
      <c r="K38" s="77"/>
      <c r="L38" s="79"/>
      <c r="M38" s="79"/>
      <c r="N38" s="79"/>
      <c r="O38" s="79"/>
      <c r="P38" s="79"/>
      <c r="Q38" s="79"/>
      <c r="R38" s="78"/>
      <c r="S38" s="75"/>
      <c r="T38" s="76"/>
      <c r="U38" s="76"/>
      <c r="V38" s="76"/>
      <c r="W38" s="76"/>
      <c r="X38" s="76"/>
      <c r="Y38" s="76"/>
      <c r="Z38" s="80"/>
    </row>
    <row r="39" spans="1:27" s="2" customFormat="1" x14ac:dyDescent="0.2">
      <c r="A39" s="85"/>
      <c r="B39" s="86"/>
      <c r="C39" s="88"/>
      <c r="D39" s="89"/>
      <c r="E39" s="88"/>
      <c r="F39" s="89"/>
      <c r="G39" s="88"/>
      <c r="H39" s="89"/>
      <c r="I39" s="83"/>
      <c r="J39" s="84"/>
      <c r="K39" s="88"/>
      <c r="L39" s="90"/>
      <c r="M39" s="90"/>
      <c r="N39" s="90"/>
      <c r="O39" s="90"/>
      <c r="P39" s="90"/>
      <c r="Q39" s="90"/>
      <c r="R39" s="89"/>
      <c r="S39" s="85"/>
      <c r="T39" s="86"/>
      <c r="U39" s="86"/>
      <c r="V39" s="86"/>
      <c r="W39" s="86"/>
      <c r="X39" s="86"/>
      <c r="Y39" s="86"/>
      <c r="Z39" s="87"/>
      <c r="AA39" s="1"/>
    </row>
    <row r="40" spans="1:27" ht="18.75" x14ac:dyDescent="0.2">
      <c r="A40" s="28">
        <f>S34+1</f>
        <v>44864</v>
      </c>
      <c r="B40" s="29"/>
      <c r="C40" s="26">
        <f>A40+1</f>
        <v>44865</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2">
      <c r="A41" s="75"/>
      <c r="B41" s="76"/>
      <c r="C41" s="77"/>
      <c r="D41" s="78"/>
      <c r="E41" s="32"/>
      <c r="F41" s="6"/>
      <c r="G41" s="6"/>
      <c r="H41" s="6"/>
      <c r="I41" s="6"/>
      <c r="J41" s="6"/>
      <c r="K41" s="6"/>
      <c r="L41" s="6"/>
      <c r="M41" s="6"/>
      <c r="N41" s="6"/>
      <c r="O41" s="6"/>
      <c r="P41" s="6"/>
      <c r="Q41" s="6"/>
      <c r="R41" s="6"/>
      <c r="S41" s="6"/>
      <c r="T41" s="6"/>
      <c r="U41" s="6"/>
      <c r="V41" s="6"/>
      <c r="W41" s="6"/>
      <c r="X41" s="6"/>
      <c r="Y41" s="6"/>
      <c r="Z41" s="9"/>
    </row>
    <row r="42" spans="1:27" x14ac:dyDescent="0.2">
      <c r="A42" s="75" t="s">
        <v>38</v>
      </c>
      <c r="B42" s="76"/>
      <c r="C42" s="77"/>
      <c r="D42" s="78"/>
      <c r="E42" s="32"/>
      <c r="F42" s="6"/>
      <c r="G42" s="6"/>
      <c r="H42" s="6"/>
      <c r="I42" s="6"/>
      <c r="J42" s="6"/>
      <c r="K42" s="6"/>
      <c r="L42" s="6"/>
      <c r="M42" s="6"/>
      <c r="N42" s="6"/>
      <c r="O42" s="6"/>
      <c r="P42" s="6"/>
      <c r="Q42" s="6"/>
      <c r="R42" s="6"/>
      <c r="S42" s="6"/>
      <c r="T42" s="6"/>
      <c r="U42" s="6"/>
      <c r="V42" s="6"/>
      <c r="W42" s="6"/>
      <c r="X42" s="6"/>
      <c r="Y42" s="6"/>
      <c r="Z42" s="8"/>
    </row>
    <row r="43" spans="1:27" x14ac:dyDescent="0.2">
      <c r="A43" s="75"/>
      <c r="B43" s="76"/>
      <c r="C43" s="77"/>
      <c r="D43" s="78"/>
      <c r="E43" s="32"/>
      <c r="F43" s="6"/>
      <c r="G43" s="6"/>
      <c r="H43" s="6"/>
      <c r="I43" s="6"/>
      <c r="J43" s="6"/>
      <c r="K43" s="6"/>
      <c r="L43" s="6"/>
      <c r="M43" s="6"/>
      <c r="N43" s="6"/>
      <c r="O43" s="6"/>
      <c r="P43" s="6"/>
      <c r="Q43" s="6"/>
      <c r="R43" s="6"/>
      <c r="S43" s="6"/>
      <c r="T43" s="6"/>
      <c r="U43" s="6"/>
      <c r="V43" s="6"/>
      <c r="W43" s="6"/>
      <c r="X43" s="6"/>
      <c r="Y43" s="6"/>
      <c r="Z43" s="8"/>
    </row>
    <row r="44" spans="1:27" x14ac:dyDescent="0.2">
      <c r="A44" s="75" t="s">
        <v>40</v>
      </c>
      <c r="B44" s="76"/>
      <c r="C44" s="77"/>
      <c r="D44" s="78"/>
      <c r="E44" s="32"/>
      <c r="F44" s="6"/>
      <c r="G44" s="6"/>
      <c r="H44" s="6"/>
      <c r="I44" s="6"/>
      <c r="J44" s="6"/>
      <c r="K44" s="103"/>
      <c r="L44" s="103"/>
      <c r="M44" s="103"/>
      <c r="N44" s="103"/>
      <c r="O44" s="103"/>
      <c r="P44" s="103"/>
      <c r="Q44" s="103"/>
      <c r="R44" s="103"/>
      <c r="S44" s="103"/>
      <c r="T44" s="103"/>
      <c r="U44" s="103"/>
      <c r="V44" s="103"/>
      <c r="W44" s="103"/>
      <c r="X44" s="103"/>
      <c r="Y44" s="103"/>
      <c r="Z44" s="104"/>
    </row>
    <row r="45" spans="1:27" s="1" customFormat="1" x14ac:dyDescent="0.2">
      <c r="A45" s="85"/>
      <c r="B45" s="86"/>
      <c r="C45" s="88"/>
      <c r="D45" s="89"/>
      <c r="E45" s="33"/>
      <c r="F45" s="34"/>
      <c r="G45" s="34"/>
      <c r="H45" s="34"/>
      <c r="I45" s="34"/>
      <c r="J45" s="34"/>
      <c r="K45" s="105"/>
      <c r="L45" s="105"/>
      <c r="M45" s="105"/>
      <c r="N45" s="105"/>
      <c r="O45" s="105"/>
      <c r="P45" s="105"/>
      <c r="Q45" s="105"/>
      <c r="R45" s="105"/>
      <c r="S45" s="105"/>
      <c r="T45" s="105"/>
      <c r="U45" s="105"/>
      <c r="V45" s="105"/>
      <c r="W45" s="105"/>
      <c r="X45" s="105"/>
      <c r="Y45" s="105"/>
      <c r="Z45" s="106"/>
    </row>
  </sheetData>
  <mergeCells count="189">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K39:R39"/>
    <mergeCell ref="I35:J39"/>
    <mergeCell ref="A36:B36"/>
    <mergeCell ref="C36:D36"/>
    <mergeCell ref="E36:F36"/>
    <mergeCell ref="G36:H36"/>
    <mergeCell ref="K36:R36"/>
    <mergeCell ref="S36:Z36"/>
    <mergeCell ref="S37:Z37"/>
    <mergeCell ref="A38:B38"/>
    <mergeCell ref="C38:D38"/>
    <mergeCell ref="E38:F38"/>
    <mergeCell ref="G38:H38"/>
    <mergeCell ref="K38:R38"/>
    <mergeCell ref="S38:Z38"/>
    <mergeCell ref="A37:B37"/>
    <mergeCell ref="C37:D37"/>
    <mergeCell ref="E37:F37"/>
    <mergeCell ref="G37:H37"/>
    <mergeCell ref="K37:R37"/>
    <mergeCell ref="K34:L34"/>
    <mergeCell ref="M34:R34"/>
    <mergeCell ref="S34:T34"/>
    <mergeCell ref="U34:Z34"/>
    <mergeCell ref="A35:B35"/>
    <mergeCell ref="C35:D35"/>
    <mergeCell ref="E35:F35"/>
    <mergeCell ref="G35:H35"/>
    <mergeCell ref="A33:B33"/>
    <mergeCell ref="C33:D33"/>
    <mergeCell ref="E33:F33"/>
    <mergeCell ref="G33:H33"/>
    <mergeCell ref="K33:R33"/>
    <mergeCell ref="K35:R35"/>
    <mergeCell ref="S35:Z35"/>
    <mergeCell ref="I29:J33"/>
    <mergeCell ref="S29:Z33"/>
    <mergeCell ref="A30:B30"/>
    <mergeCell ref="C30:D30"/>
    <mergeCell ref="E30:F30"/>
    <mergeCell ref="G30:H30"/>
    <mergeCell ref="K30:R30"/>
    <mergeCell ref="A32:B32"/>
    <mergeCell ref="C32:D32"/>
    <mergeCell ref="E32:F32"/>
    <mergeCell ref="G32:H32"/>
    <mergeCell ref="K32:R32"/>
    <mergeCell ref="A31:B31"/>
    <mergeCell ref="C31:D31"/>
    <mergeCell ref="E31:F31"/>
    <mergeCell ref="G31:H31"/>
    <mergeCell ref="K31:R31"/>
    <mergeCell ref="S27:Z27"/>
    <mergeCell ref="K28:L28"/>
    <mergeCell ref="M28:R28"/>
    <mergeCell ref="S28:T28"/>
    <mergeCell ref="U28:Z28"/>
    <mergeCell ref="A29:B29"/>
    <mergeCell ref="C29:D29"/>
    <mergeCell ref="E29:F29"/>
    <mergeCell ref="G29:H29"/>
    <mergeCell ref="A27:B27"/>
    <mergeCell ref="E27:F27"/>
    <mergeCell ref="G27:H27"/>
    <mergeCell ref="K27:R27"/>
    <mergeCell ref="K29:R29"/>
    <mergeCell ref="C23:D27"/>
    <mergeCell ref="I23:J27"/>
    <mergeCell ref="A24:B24"/>
    <mergeCell ref="E24:F24"/>
    <mergeCell ref="G24:H24"/>
    <mergeCell ref="K24:R24"/>
    <mergeCell ref="S24:Z24"/>
    <mergeCell ref="S25:Z25"/>
    <mergeCell ref="A26:B26"/>
    <mergeCell ref="E26:F26"/>
    <mergeCell ref="G26:H26"/>
    <mergeCell ref="K26:R26"/>
    <mergeCell ref="S26:Z26"/>
    <mergeCell ref="A25:B25"/>
    <mergeCell ref="E25:F25"/>
    <mergeCell ref="G25:H25"/>
    <mergeCell ref="K25:R25"/>
    <mergeCell ref="S21:Z21"/>
    <mergeCell ref="K22:L22"/>
    <mergeCell ref="M22:R22"/>
    <mergeCell ref="S22:T22"/>
    <mergeCell ref="U22:Z22"/>
    <mergeCell ref="A23:B23"/>
    <mergeCell ref="E23:F23"/>
    <mergeCell ref="G23:H23"/>
    <mergeCell ref="A21:B21"/>
    <mergeCell ref="C21:D21"/>
    <mergeCell ref="E21:F21"/>
    <mergeCell ref="G21:H21"/>
    <mergeCell ref="K21:R21"/>
    <mergeCell ref="K23:R23"/>
    <mergeCell ref="S23:Z23"/>
    <mergeCell ref="I17:J21"/>
    <mergeCell ref="A18:B18"/>
    <mergeCell ref="C18:D18"/>
    <mergeCell ref="E18:F18"/>
    <mergeCell ref="G18:H18"/>
    <mergeCell ref="K18:R18"/>
    <mergeCell ref="S18:Z18"/>
    <mergeCell ref="S19:Z19"/>
    <mergeCell ref="A20:B20"/>
    <mergeCell ref="C20:D20"/>
    <mergeCell ref="E20:F20"/>
    <mergeCell ref="G20:H20"/>
    <mergeCell ref="K20:R20"/>
    <mergeCell ref="S20:Z20"/>
    <mergeCell ref="A19:B19"/>
    <mergeCell ref="C19:D19"/>
    <mergeCell ref="E19:F19"/>
    <mergeCell ref="G19:H19"/>
    <mergeCell ref="K19:R19"/>
    <mergeCell ref="S15:Z15"/>
    <mergeCell ref="K16:L16"/>
    <mergeCell ref="M16:R16"/>
    <mergeCell ref="S16:T16"/>
    <mergeCell ref="U16:Z16"/>
    <mergeCell ref="A17:B17"/>
    <mergeCell ref="C17:D17"/>
    <mergeCell ref="E17:F17"/>
    <mergeCell ref="G17:H17"/>
    <mergeCell ref="A15:B15"/>
    <mergeCell ref="C15:D15"/>
    <mergeCell ref="E15:F15"/>
    <mergeCell ref="G15:H15"/>
    <mergeCell ref="K15:R15"/>
    <mergeCell ref="K17:R17"/>
    <mergeCell ref="S17:Z17"/>
    <mergeCell ref="I11:J15"/>
    <mergeCell ref="S13:Z13"/>
    <mergeCell ref="A14:B14"/>
    <mergeCell ref="C14:D14"/>
    <mergeCell ref="E14:F14"/>
    <mergeCell ref="G14:H14"/>
    <mergeCell ref="K14:R14"/>
    <mergeCell ref="S14:Z14"/>
    <mergeCell ref="A13:B13"/>
    <mergeCell ref="C13:D13"/>
    <mergeCell ref="E13:F13"/>
    <mergeCell ref="G13:H13"/>
    <mergeCell ref="K13:R13"/>
    <mergeCell ref="S11:Z11"/>
    <mergeCell ref="A12:B12"/>
    <mergeCell ref="C12:D12"/>
    <mergeCell ref="E12:F12"/>
    <mergeCell ref="G12:H12"/>
    <mergeCell ref="K12:R12"/>
    <mergeCell ref="S12:Z12"/>
    <mergeCell ref="K10:L10"/>
    <mergeCell ref="M10:R10"/>
    <mergeCell ref="S10:T10"/>
    <mergeCell ref="U10:Z10"/>
    <mergeCell ref="A11:B11"/>
    <mergeCell ref="C11:D11"/>
    <mergeCell ref="E11:F11"/>
    <mergeCell ref="G11:H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printOptions horizontalCentered="1"/>
  <pageMargins left="0.5" right="0.5" top="0.25" bottom="0.25" header="0.25" footer="0.25"/>
  <pageSetup scale="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5"/>
  <sheetViews>
    <sheetView showGridLines="0" topLeftCell="A9" workbookViewId="0">
      <selection activeCell="A29" sqref="A29:B29"/>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2">
        <f>DATE(Setup!D5,Setup!D7+4,1)</f>
        <v>44866</v>
      </c>
      <c r="B1" s="62"/>
      <c r="C1" s="62"/>
      <c r="D1" s="62"/>
      <c r="E1" s="62"/>
      <c r="F1" s="62"/>
      <c r="G1" s="62"/>
      <c r="H1" s="62"/>
      <c r="I1" s="25"/>
      <c r="J1" s="25"/>
      <c r="K1" s="63">
        <f>DATE(YEAR(A1),MONTH(A1)-1,1)</f>
        <v>44835</v>
      </c>
      <c r="L1" s="63"/>
      <c r="M1" s="63"/>
      <c r="N1" s="63"/>
      <c r="O1" s="63"/>
      <c r="P1" s="63"/>
      <c r="Q1" s="63"/>
      <c r="S1" s="63">
        <f>DATE(YEAR(A1),MONTH(A1)+1,1)</f>
        <v>44896</v>
      </c>
      <c r="T1" s="63"/>
      <c r="U1" s="63"/>
      <c r="V1" s="63"/>
      <c r="W1" s="63"/>
      <c r="X1" s="63"/>
      <c r="Y1" s="63"/>
    </row>
    <row r="2" spans="1:27" s="3" customFormat="1" ht="11.25" customHeight="1" x14ac:dyDescent="0.2">
      <c r="A2" s="62"/>
      <c r="B2" s="62"/>
      <c r="C2" s="62"/>
      <c r="D2" s="62"/>
      <c r="E2" s="62"/>
      <c r="F2" s="62"/>
      <c r="G2" s="62"/>
      <c r="H2" s="62"/>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2">
      <c r="A3" s="62"/>
      <c r="B3" s="62"/>
      <c r="C3" s="62"/>
      <c r="D3" s="62"/>
      <c r="E3" s="62"/>
      <c r="F3" s="62"/>
      <c r="G3" s="62"/>
      <c r="H3" s="62"/>
      <c r="I3" s="25"/>
      <c r="J3" s="25"/>
      <c r="K3" s="36" t="str">
        <f t="shared" ref="K3:Q8" si="0">IF(MONTH($K$1)&lt;&gt;MONTH($K$1-(WEEKDAY($K$1,1)-(start_day-1))-IF((WEEKDAY($K$1,1)-(start_day-1))&lt;=0,7,0)+(ROW(K3)-ROW($K$3))*7+(COLUMN(K3)-COLUMN($K$3)+1)),"",$K$1-(WEEKDAY($K$1,1)-(start_day-1))-IF((WEEKDAY($K$1,1)-(start_day-1))&lt;=0,7,0)+(ROW(K3)-ROW($K$3))*7+(COLUMN(K3)-COLUMN($K$3)+1))</f>
        <v/>
      </c>
      <c r="L3" s="36" t="str">
        <f t="shared" si="0"/>
        <v/>
      </c>
      <c r="M3" s="36" t="str">
        <f t="shared" si="0"/>
        <v/>
      </c>
      <c r="N3" s="36" t="str">
        <f t="shared" si="0"/>
        <v/>
      </c>
      <c r="O3" s="36" t="str">
        <f t="shared" si="0"/>
        <v/>
      </c>
      <c r="P3" s="36" t="str">
        <f t="shared" si="0"/>
        <v/>
      </c>
      <c r="Q3" s="36">
        <f t="shared" si="0"/>
        <v>44835</v>
      </c>
      <c r="R3" s="3"/>
      <c r="S3" s="36" t="str">
        <f t="shared" ref="S3:Y8" si="1">IF(MONTH($S$1)&lt;&gt;MONTH($S$1-(WEEKDAY($S$1,1)-(start_day-1))-IF((WEEKDAY($S$1,1)-(start_day-1))&lt;=0,7,0)+(ROW(S3)-ROW($S$3))*7+(COLUMN(S3)-COLUMN($S$3)+1)),"",$S$1-(WEEKDAY($S$1,1)-(start_day-1))-IF((WEEKDAY($S$1,1)-(start_day-1))&lt;=0,7,0)+(ROW(S3)-ROW($S$3))*7+(COLUMN(S3)-COLUMN($S$3)+1))</f>
        <v/>
      </c>
      <c r="T3" s="36" t="str">
        <f t="shared" si="1"/>
        <v/>
      </c>
      <c r="U3" s="36" t="str">
        <f t="shared" si="1"/>
        <v/>
      </c>
      <c r="V3" s="36" t="str">
        <f t="shared" si="1"/>
        <v/>
      </c>
      <c r="W3" s="36">
        <f t="shared" si="1"/>
        <v>44896</v>
      </c>
      <c r="X3" s="36">
        <f t="shared" si="1"/>
        <v>44897</v>
      </c>
      <c r="Y3" s="36">
        <f t="shared" si="1"/>
        <v>44898</v>
      </c>
    </row>
    <row r="4" spans="1:27" s="4" customFormat="1" ht="9" customHeight="1" x14ac:dyDescent="0.2">
      <c r="A4" s="62"/>
      <c r="B4" s="62"/>
      <c r="C4" s="62"/>
      <c r="D4" s="62"/>
      <c r="E4" s="62"/>
      <c r="F4" s="62"/>
      <c r="G4" s="62"/>
      <c r="H4" s="62"/>
      <c r="I4" s="25"/>
      <c r="J4" s="25"/>
      <c r="K4" s="36">
        <f t="shared" si="0"/>
        <v>44836</v>
      </c>
      <c r="L4" s="36">
        <f t="shared" si="0"/>
        <v>44837</v>
      </c>
      <c r="M4" s="36">
        <f t="shared" si="0"/>
        <v>44838</v>
      </c>
      <c r="N4" s="36">
        <f t="shared" si="0"/>
        <v>44839</v>
      </c>
      <c r="O4" s="36">
        <f t="shared" si="0"/>
        <v>44840</v>
      </c>
      <c r="P4" s="36">
        <f t="shared" si="0"/>
        <v>44841</v>
      </c>
      <c r="Q4" s="36">
        <f t="shared" si="0"/>
        <v>44842</v>
      </c>
      <c r="R4" s="3"/>
      <c r="S4" s="36">
        <f t="shared" si="1"/>
        <v>44899</v>
      </c>
      <c r="T4" s="36">
        <f t="shared" si="1"/>
        <v>44900</v>
      </c>
      <c r="U4" s="36">
        <f t="shared" si="1"/>
        <v>44901</v>
      </c>
      <c r="V4" s="36">
        <f t="shared" si="1"/>
        <v>44902</v>
      </c>
      <c r="W4" s="36">
        <f t="shared" si="1"/>
        <v>44903</v>
      </c>
      <c r="X4" s="36">
        <f t="shared" si="1"/>
        <v>44904</v>
      </c>
      <c r="Y4" s="36">
        <f t="shared" si="1"/>
        <v>44905</v>
      </c>
    </row>
    <row r="5" spans="1:27" s="4" customFormat="1" ht="9" customHeight="1" x14ac:dyDescent="0.2">
      <c r="A5" s="62"/>
      <c r="B5" s="62"/>
      <c r="C5" s="62"/>
      <c r="D5" s="62"/>
      <c r="E5" s="62"/>
      <c r="F5" s="62"/>
      <c r="G5" s="62"/>
      <c r="H5" s="62"/>
      <c r="I5" s="25"/>
      <c r="J5" s="25"/>
      <c r="K5" s="36">
        <f t="shared" si="0"/>
        <v>44843</v>
      </c>
      <c r="L5" s="36">
        <f t="shared" si="0"/>
        <v>44844</v>
      </c>
      <c r="M5" s="36">
        <f t="shared" si="0"/>
        <v>44845</v>
      </c>
      <c r="N5" s="36">
        <f t="shared" si="0"/>
        <v>44846</v>
      </c>
      <c r="O5" s="36">
        <f t="shared" si="0"/>
        <v>44847</v>
      </c>
      <c r="P5" s="36">
        <f t="shared" si="0"/>
        <v>44848</v>
      </c>
      <c r="Q5" s="36">
        <f t="shared" si="0"/>
        <v>44849</v>
      </c>
      <c r="R5" s="3"/>
      <c r="S5" s="36">
        <f t="shared" si="1"/>
        <v>44906</v>
      </c>
      <c r="T5" s="36">
        <f t="shared" si="1"/>
        <v>44907</v>
      </c>
      <c r="U5" s="36">
        <f t="shared" si="1"/>
        <v>44908</v>
      </c>
      <c r="V5" s="36">
        <f t="shared" si="1"/>
        <v>44909</v>
      </c>
      <c r="W5" s="36">
        <f t="shared" si="1"/>
        <v>44910</v>
      </c>
      <c r="X5" s="36">
        <f t="shared" si="1"/>
        <v>44911</v>
      </c>
      <c r="Y5" s="36">
        <f t="shared" si="1"/>
        <v>44912</v>
      </c>
    </row>
    <row r="6" spans="1:27" s="4" customFormat="1" ht="9" customHeight="1" x14ac:dyDescent="0.2">
      <c r="A6" s="62"/>
      <c r="B6" s="62"/>
      <c r="C6" s="62"/>
      <c r="D6" s="62"/>
      <c r="E6" s="62"/>
      <c r="F6" s="62"/>
      <c r="G6" s="62"/>
      <c r="H6" s="62"/>
      <c r="I6" s="25"/>
      <c r="J6" s="25"/>
      <c r="K6" s="36">
        <f t="shared" si="0"/>
        <v>44850</v>
      </c>
      <c r="L6" s="36">
        <f t="shared" si="0"/>
        <v>44851</v>
      </c>
      <c r="M6" s="36">
        <f t="shared" si="0"/>
        <v>44852</v>
      </c>
      <c r="N6" s="36">
        <f t="shared" si="0"/>
        <v>44853</v>
      </c>
      <c r="O6" s="36">
        <f t="shared" si="0"/>
        <v>44854</v>
      </c>
      <c r="P6" s="36">
        <f t="shared" si="0"/>
        <v>44855</v>
      </c>
      <c r="Q6" s="36">
        <f t="shared" si="0"/>
        <v>44856</v>
      </c>
      <c r="R6" s="3"/>
      <c r="S6" s="36">
        <f t="shared" si="1"/>
        <v>44913</v>
      </c>
      <c r="T6" s="36">
        <f t="shared" si="1"/>
        <v>44914</v>
      </c>
      <c r="U6" s="36">
        <f t="shared" si="1"/>
        <v>44915</v>
      </c>
      <c r="V6" s="36">
        <f t="shared" si="1"/>
        <v>44916</v>
      </c>
      <c r="W6" s="36">
        <f t="shared" si="1"/>
        <v>44917</v>
      </c>
      <c r="X6" s="36">
        <f t="shared" si="1"/>
        <v>44918</v>
      </c>
      <c r="Y6" s="36">
        <f t="shared" si="1"/>
        <v>44919</v>
      </c>
    </row>
    <row r="7" spans="1:27" s="4" customFormat="1" ht="9" customHeight="1" x14ac:dyDescent="0.2">
      <c r="A7" s="62"/>
      <c r="B7" s="62"/>
      <c r="C7" s="62"/>
      <c r="D7" s="62"/>
      <c r="E7" s="62"/>
      <c r="F7" s="62"/>
      <c r="G7" s="62"/>
      <c r="H7" s="62"/>
      <c r="I7" s="25"/>
      <c r="J7" s="25"/>
      <c r="K7" s="36">
        <f t="shared" si="0"/>
        <v>44857</v>
      </c>
      <c r="L7" s="36">
        <f t="shared" si="0"/>
        <v>44858</v>
      </c>
      <c r="M7" s="36">
        <f t="shared" si="0"/>
        <v>44859</v>
      </c>
      <c r="N7" s="36">
        <f t="shared" si="0"/>
        <v>44860</v>
      </c>
      <c r="O7" s="36">
        <f t="shared" si="0"/>
        <v>44861</v>
      </c>
      <c r="P7" s="36">
        <f t="shared" si="0"/>
        <v>44862</v>
      </c>
      <c r="Q7" s="36">
        <f t="shared" si="0"/>
        <v>44863</v>
      </c>
      <c r="R7" s="3"/>
      <c r="S7" s="36">
        <f t="shared" si="1"/>
        <v>44920</v>
      </c>
      <c r="T7" s="36">
        <f t="shared" si="1"/>
        <v>44921</v>
      </c>
      <c r="U7" s="36">
        <f t="shared" si="1"/>
        <v>44922</v>
      </c>
      <c r="V7" s="36">
        <f t="shared" si="1"/>
        <v>44923</v>
      </c>
      <c r="W7" s="36">
        <f t="shared" si="1"/>
        <v>44924</v>
      </c>
      <c r="X7" s="36">
        <f t="shared" si="1"/>
        <v>44925</v>
      </c>
      <c r="Y7" s="36">
        <f t="shared" si="1"/>
        <v>44926</v>
      </c>
    </row>
    <row r="8" spans="1:27" s="5" customFormat="1" ht="9" customHeight="1" x14ac:dyDescent="0.2">
      <c r="A8" s="44"/>
      <c r="B8" s="44"/>
      <c r="C8" s="44"/>
      <c r="D8" s="44"/>
      <c r="E8" s="44"/>
      <c r="F8" s="44"/>
      <c r="G8" s="44"/>
      <c r="H8" s="44"/>
      <c r="I8" s="43"/>
      <c r="J8" s="43"/>
      <c r="K8" s="36">
        <f t="shared" si="0"/>
        <v>44864</v>
      </c>
      <c r="L8" s="36">
        <f t="shared" si="0"/>
        <v>44865</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
      <c r="A9" s="64">
        <f>A10</f>
        <v>44864</v>
      </c>
      <c r="B9" s="65"/>
      <c r="C9" s="65">
        <f>C10</f>
        <v>44865</v>
      </c>
      <c r="D9" s="65"/>
      <c r="E9" s="65">
        <f>E10</f>
        <v>44866</v>
      </c>
      <c r="F9" s="65"/>
      <c r="G9" s="65">
        <f>G10</f>
        <v>44867</v>
      </c>
      <c r="H9" s="65"/>
      <c r="I9" s="65">
        <f>I10</f>
        <v>44868</v>
      </c>
      <c r="J9" s="65"/>
      <c r="K9" s="65">
        <f>K10</f>
        <v>44869</v>
      </c>
      <c r="L9" s="65"/>
      <c r="M9" s="65"/>
      <c r="N9" s="65"/>
      <c r="O9" s="65"/>
      <c r="P9" s="65"/>
      <c r="Q9" s="65"/>
      <c r="R9" s="65"/>
      <c r="S9" s="65">
        <f>S10</f>
        <v>44870</v>
      </c>
      <c r="T9" s="65"/>
      <c r="U9" s="65"/>
      <c r="V9" s="65"/>
      <c r="W9" s="65"/>
      <c r="X9" s="65"/>
      <c r="Y9" s="65"/>
      <c r="Z9" s="66"/>
    </row>
    <row r="10" spans="1:27" s="1" customFormat="1" ht="18.75" x14ac:dyDescent="0.2">
      <c r="A10" s="28">
        <f>$A$1-(WEEKDAY($A$1,1)-(start_day-1))-IF((WEEKDAY($A$1,1)-(start_day-1))&lt;=0,7,0)+1</f>
        <v>44864</v>
      </c>
      <c r="B10" s="29"/>
      <c r="C10" s="26">
        <f>A10+1</f>
        <v>44865</v>
      </c>
      <c r="D10" s="27"/>
      <c r="E10" s="26">
        <f>C10+1</f>
        <v>44866</v>
      </c>
      <c r="F10" s="27"/>
      <c r="G10" s="26">
        <f>E10+1</f>
        <v>44867</v>
      </c>
      <c r="H10" s="27"/>
      <c r="I10" s="26">
        <f>G10+1</f>
        <v>44868</v>
      </c>
      <c r="J10" s="27"/>
      <c r="K10" s="67">
        <f>I10+1</f>
        <v>44869</v>
      </c>
      <c r="L10" s="68"/>
      <c r="M10" s="69"/>
      <c r="N10" s="69"/>
      <c r="O10" s="69"/>
      <c r="P10" s="69"/>
      <c r="Q10" s="69"/>
      <c r="R10" s="70"/>
      <c r="S10" s="71">
        <f>K10+1</f>
        <v>44870</v>
      </c>
      <c r="T10" s="72"/>
      <c r="U10" s="73"/>
      <c r="V10" s="73"/>
      <c r="W10" s="73"/>
      <c r="X10" s="73"/>
      <c r="Y10" s="73"/>
      <c r="Z10" s="74"/>
    </row>
    <row r="11" spans="1:27" s="1" customFormat="1" x14ac:dyDescent="0.2">
      <c r="A11" s="75"/>
      <c r="B11" s="76"/>
      <c r="C11" s="110"/>
      <c r="D11" s="92"/>
      <c r="E11" s="110" t="s">
        <v>93</v>
      </c>
      <c r="F11" s="92"/>
      <c r="G11" s="113" t="s">
        <v>94</v>
      </c>
      <c r="H11" s="114"/>
      <c r="I11" s="121" t="s">
        <v>55</v>
      </c>
      <c r="J11" s="122"/>
      <c r="K11" s="77"/>
      <c r="L11" s="79"/>
      <c r="M11" s="79"/>
      <c r="N11" s="79"/>
      <c r="O11" s="79"/>
      <c r="P11" s="79"/>
      <c r="Q11" s="79"/>
      <c r="R11" s="78"/>
      <c r="S11" s="75"/>
      <c r="T11" s="76"/>
      <c r="U11" s="76"/>
      <c r="V11" s="76"/>
      <c r="W11" s="76"/>
      <c r="X11" s="76"/>
      <c r="Y11" s="76"/>
      <c r="Z11" s="80"/>
    </row>
    <row r="12" spans="1:27" s="1" customFormat="1" x14ac:dyDescent="0.2">
      <c r="A12" s="75"/>
      <c r="B12" s="76"/>
      <c r="C12" s="91"/>
      <c r="D12" s="92"/>
      <c r="E12" s="111"/>
      <c r="F12" s="112"/>
      <c r="G12" s="115"/>
      <c r="H12" s="116"/>
      <c r="I12" s="121"/>
      <c r="J12" s="122"/>
      <c r="K12" s="77"/>
      <c r="L12" s="79"/>
      <c r="M12" s="79"/>
      <c r="N12" s="79"/>
      <c r="O12" s="79"/>
      <c r="P12" s="79"/>
      <c r="Q12" s="79"/>
      <c r="R12" s="78"/>
      <c r="S12" s="75"/>
      <c r="T12" s="76"/>
      <c r="U12" s="76"/>
      <c r="V12" s="76"/>
      <c r="W12" s="76"/>
      <c r="X12" s="76"/>
      <c r="Y12" s="76"/>
      <c r="Z12" s="80"/>
    </row>
    <row r="13" spans="1:27" s="1" customFormat="1" x14ac:dyDescent="0.2">
      <c r="A13" s="75"/>
      <c r="B13" s="76"/>
      <c r="C13" s="91"/>
      <c r="D13" s="92"/>
      <c r="E13" s="111"/>
      <c r="F13" s="112"/>
      <c r="G13" s="115"/>
      <c r="H13" s="116"/>
      <c r="I13" s="121"/>
      <c r="J13" s="122"/>
      <c r="K13" s="77"/>
      <c r="L13" s="79"/>
      <c r="M13" s="79"/>
      <c r="N13" s="79"/>
      <c r="O13" s="79"/>
      <c r="P13" s="79"/>
      <c r="Q13" s="79"/>
      <c r="R13" s="78"/>
      <c r="S13" s="75"/>
      <c r="T13" s="76"/>
      <c r="U13" s="76"/>
      <c r="V13" s="76"/>
      <c r="W13" s="76"/>
      <c r="X13" s="76"/>
      <c r="Y13" s="76"/>
      <c r="Z13" s="80"/>
    </row>
    <row r="14" spans="1:27" s="1" customFormat="1" ht="15.75" x14ac:dyDescent="0.25">
      <c r="A14" s="125"/>
      <c r="B14" s="126"/>
      <c r="C14" s="91"/>
      <c r="D14" s="92"/>
      <c r="E14" s="111"/>
      <c r="F14" s="112"/>
      <c r="G14" s="115"/>
      <c r="H14" s="116"/>
      <c r="I14" s="121"/>
      <c r="J14" s="122"/>
      <c r="K14" s="77"/>
      <c r="L14" s="79"/>
      <c r="M14" s="79"/>
      <c r="N14" s="79"/>
      <c r="O14" s="79"/>
      <c r="P14" s="79"/>
      <c r="Q14" s="79"/>
      <c r="R14" s="78"/>
      <c r="S14" s="75"/>
      <c r="T14" s="76"/>
      <c r="U14" s="76"/>
      <c r="V14" s="76"/>
      <c r="W14" s="76"/>
      <c r="X14" s="76"/>
      <c r="Y14" s="76"/>
      <c r="Z14" s="80"/>
    </row>
    <row r="15" spans="1:27" s="2" customFormat="1" ht="13.15" customHeight="1" x14ac:dyDescent="0.2">
      <c r="A15" s="85"/>
      <c r="B15" s="86"/>
      <c r="C15" s="93"/>
      <c r="D15" s="94"/>
      <c r="E15" s="88"/>
      <c r="F15" s="89"/>
      <c r="G15" s="117"/>
      <c r="H15" s="118"/>
      <c r="I15" s="123"/>
      <c r="J15" s="124"/>
      <c r="K15" s="88"/>
      <c r="L15" s="90"/>
      <c r="M15" s="90"/>
      <c r="N15" s="90"/>
      <c r="O15" s="90"/>
      <c r="P15" s="90"/>
      <c r="Q15" s="90"/>
      <c r="R15" s="89"/>
      <c r="S15" s="85"/>
      <c r="T15" s="86"/>
      <c r="U15" s="86"/>
      <c r="V15" s="86"/>
      <c r="W15" s="86"/>
      <c r="X15" s="86"/>
      <c r="Y15" s="86"/>
      <c r="Z15" s="87"/>
      <c r="AA15" s="1"/>
    </row>
    <row r="16" spans="1:27" s="1" customFormat="1" ht="18.75" x14ac:dyDescent="0.2">
      <c r="A16" s="28">
        <f>S10+1</f>
        <v>44871</v>
      </c>
      <c r="B16" s="29"/>
      <c r="C16" s="26">
        <f>A16+1</f>
        <v>44872</v>
      </c>
      <c r="D16" s="27"/>
      <c r="E16" s="26">
        <f>C16+1</f>
        <v>44873</v>
      </c>
      <c r="F16" s="27"/>
      <c r="G16" s="26">
        <f>E16+1</f>
        <v>44874</v>
      </c>
      <c r="H16" s="27"/>
      <c r="I16" s="26">
        <f>G16+1</f>
        <v>44875</v>
      </c>
      <c r="J16" s="27"/>
      <c r="K16" s="67">
        <f>I16+1</f>
        <v>44876</v>
      </c>
      <c r="L16" s="68"/>
      <c r="M16" s="69"/>
      <c r="N16" s="69"/>
      <c r="O16" s="69"/>
      <c r="P16" s="69"/>
      <c r="Q16" s="69"/>
      <c r="R16" s="70"/>
      <c r="S16" s="71">
        <f>K16+1</f>
        <v>44877</v>
      </c>
      <c r="T16" s="72"/>
      <c r="U16" s="73"/>
      <c r="V16" s="73"/>
      <c r="W16" s="73"/>
      <c r="X16" s="73"/>
      <c r="Y16" s="73"/>
      <c r="Z16" s="74"/>
    </row>
    <row r="17" spans="1:27" s="1" customFormat="1" ht="15.75" customHeight="1" x14ac:dyDescent="0.2">
      <c r="A17" s="119" t="s">
        <v>28</v>
      </c>
      <c r="B17" s="120"/>
      <c r="C17" s="77"/>
      <c r="D17" s="78"/>
      <c r="E17" s="77"/>
      <c r="F17" s="78"/>
      <c r="G17" s="77"/>
      <c r="H17" s="78"/>
      <c r="I17" s="131" t="s">
        <v>56</v>
      </c>
      <c r="J17" s="132"/>
      <c r="K17" s="113" t="s">
        <v>95</v>
      </c>
      <c r="L17" s="127"/>
      <c r="M17" s="127"/>
      <c r="N17" s="127"/>
      <c r="O17" s="127"/>
      <c r="P17" s="127"/>
      <c r="Q17" s="127"/>
      <c r="R17" s="128"/>
      <c r="S17" s="75"/>
      <c r="T17" s="76"/>
      <c r="U17" s="76"/>
      <c r="V17" s="76"/>
      <c r="W17" s="76"/>
      <c r="X17" s="76"/>
      <c r="Y17" s="76"/>
      <c r="Z17" s="80"/>
    </row>
    <row r="18" spans="1:27" s="1" customFormat="1" x14ac:dyDescent="0.2">
      <c r="A18" s="119"/>
      <c r="B18" s="120"/>
      <c r="C18" s="77"/>
      <c r="D18" s="78"/>
      <c r="E18" s="77"/>
      <c r="F18" s="78"/>
      <c r="G18" s="77"/>
      <c r="H18" s="78"/>
      <c r="I18" s="133"/>
      <c r="J18" s="132"/>
      <c r="K18" s="115"/>
      <c r="L18" s="129"/>
      <c r="M18" s="129"/>
      <c r="N18" s="129"/>
      <c r="O18" s="129"/>
      <c r="P18" s="129"/>
      <c r="Q18" s="129"/>
      <c r="R18" s="116"/>
      <c r="S18" s="75"/>
      <c r="T18" s="76"/>
      <c r="U18" s="76"/>
      <c r="V18" s="76"/>
      <c r="W18" s="76"/>
      <c r="X18" s="76"/>
      <c r="Y18" s="76"/>
      <c r="Z18" s="80"/>
    </row>
    <row r="19" spans="1:27" s="1" customFormat="1" x14ac:dyDescent="0.2">
      <c r="A19" s="119"/>
      <c r="B19" s="120"/>
      <c r="C19" s="77"/>
      <c r="D19" s="78"/>
      <c r="E19" s="77"/>
      <c r="F19" s="78"/>
      <c r="G19" s="77"/>
      <c r="H19" s="78"/>
      <c r="I19" s="133"/>
      <c r="J19" s="132"/>
      <c r="K19" s="115"/>
      <c r="L19" s="129"/>
      <c r="M19" s="129"/>
      <c r="N19" s="129"/>
      <c r="O19" s="129"/>
      <c r="P19" s="129"/>
      <c r="Q19" s="129"/>
      <c r="R19" s="116"/>
      <c r="S19" s="75"/>
      <c r="T19" s="76"/>
      <c r="U19" s="76"/>
      <c r="V19" s="76"/>
      <c r="W19" s="76"/>
      <c r="X19" s="76"/>
      <c r="Y19" s="76"/>
      <c r="Z19" s="80"/>
    </row>
    <row r="20" spans="1:27" s="1" customFormat="1" x14ac:dyDescent="0.2">
      <c r="A20" s="75" t="s">
        <v>41</v>
      </c>
      <c r="B20" s="76"/>
      <c r="C20" s="77"/>
      <c r="D20" s="78"/>
      <c r="E20" s="77"/>
      <c r="F20" s="78"/>
      <c r="G20" s="77"/>
      <c r="H20" s="78"/>
      <c r="I20" s="133"/>
      <c r="J20" s="132"/>
      <c r="K20" s="115"/>
      <c r="L20" s="129"/>
      <c r="M20" s="129"/>
      <c r="N20" s="129"/>
      <c r="O20" s="129"/>
      <c r="P20" s="129"/>
      <c r="Q20" s="129"/>
      <c r="R20" s="116"/>
      <c r="S20" s="75"/>
      <c r="T20" s="76"/>
      <c r="U20" s="76"/>
      <c r="V20" s="76"/>
      <c r="W20" s="76"/>
      <c r="X20" s="76"/>
      <c r="Y20" s="76"/>
      <c r="Z20" s="80"/>
    </row>
    <row r="21" spans="1:27" s="2" customFormat="1" ht="13.15" customHeight="1" x14ac:dyDescent="0.2">
      <c r="A21" s="85"/>
      <c r="B21" s="86"/>
      <c r="C21" s="88"/>
      <c r="D21" s="89"/>
      <c r="E21" s="88"/>
      <c r="F21" s="89"/>
      <c r="G21" s="88"/>
      <c r="H21" s="89"/>
      <c r="I21" s="134"/>
      <c r="J21" s="135"/>
      <c r="K21" s="117"/>
      <c r="L21" s="130"/>
      <c r="M21" s="130"/>
      <c r="N21" s="130"/>
      <c r="O21" s="130"/>
      <c r="P21" s="130"/>
      <c r="Q21" s="130"/>
      <c r="R21" s="118"/>
      <c r="S21" s="85"/>
      <c r="T21" s="86"/>
      <c r="U21" s="86"/>
      <c r="V21" s="86"/>
      <c r="W21" s="86"/>
      <c r="X21" s="86"/>
      <c r="Y21" s="86"/>
      <c r="Z21" s="87"/>
      <c r="AA21" s="1"/>
    </row>
    <row r="22" spans="1:27" s="1" customFormat="1" ht="18.75" x14ac:dyDescent="0.2">
      <c r="A22" s="28">
        <f>S16+1</f>
        <v>44878</v>
      </c>
      <c r="B22" s="29"/>
      <c r="C22" s="26">
        <f>A22+1</f>
        <v>44879</v>
      </c>
      <c r="D22" s="27"/>
      <c r="E22" s="26">
        <f>C22+1</f>
        <v>44880</v>
      </c>
      <c r="F22" s="27"/>
      <c r="G22" s="26">
        <f>E22+1</f>
        <v>44881</v>
      </c>
      <c r="H22" s="27"/>
      <c r="I22" s="26">
        <f>G22+1</f>
        <v>44882</v>
      </c>
      <c r="J22" s="27"/>
      <c r="K22" s="67">
        <f>I22+1</f>
        <v>44883</v>
      </c>
      <c r="L22" s="68"/>
      <c r="M22" s="69"/>
      <c r="N22" s="69"/>
      <c r="O22" s="69"/>
      <c r="P22" s="69"/>
      <c r="Q22" s="69"/>
      <c r="R22" s="70"/>
      <c r="S22" s="71">
        <f>K22+1</f>
        <v>44884</v>
      </c>
      <c r="T22" s="72"/>
      <c r="U22" s="73"/>
      <c r="V22" s="73"/>
      <c r="W22" s="73"/>
      <c r="X22" s="73"/>
      <c r="Y22" s="73"/>
      <c r="Z22" s="74"/>
    </row>
    <row r="23" spans="1:27" s="1" customFormat="1" x14ac:dyDescent="0.2">
      <c r="A23" s="75"/>
      <c r="B23" s="76"/>
      <c r="C23" s="77"/>
      <c r="D23" s="78"/>
      <c r="E23" s="77"/>
      <c r="F23" s="78"/>
      <c r="G23" s="77"/>
      <c r="H23" s="78"/>
      <c r="I23" s="81" t="s">
        <v>57</v>
      </c>
      <c r="J23" s="82"/>
      <c r="K23" s="77"/>
      <c r="L23" s="79"/>
      <c r="M23" s="79"/>
      <c r="N23" s="79"/>
      <c r="O23" s="79"/>
      <c r="P23" s="79"/>
      <c r="Q23" s="79"/>
      <c r="R23" s="78"/>
      <c r="S23" s="75"/>
      <c r="T23" s="76"/>
      <c r="U23" s="76"/>
      <c r="V23" s="76"/>
      <c r="W23" s="76"/>
      <c r="X23" s="76"/>
      <c r="Y23" s="76"/>
      <c r="Z23" s="80"/>
    </row>
    <row r="24" spans="1:27" s="1" customFormat="1" x14ac:dyDescent="0.2">
      <c r="A24" s="75" t="s">
        <v>42</v>
      </c>
      <c r="B24" s="76"/>
      <c r="C24" s="77"/>
      <c r="D24" s="78"/>
      <c r="E24" s="77"/>
      <c r="F24" s="78"/>
      <c r="G24" s="77"/>
      <c r="H24" s="78"/>
      <c r="I24" s="81"/>
      <c r="J24" s="82"/>
      <c r="K24" s="77"/>
      <c r="L24" s="79"/>
      <c r="M24" s="79"/>
      <c r="N24" s="79"/>
      <c r="O24" s="79"/>
      <c r="P24" s="79"/>
      <c r="Q24" s="79"/>
      <c r="R24" s="78"/>
      <c r="S24" s="75"/>
      <c r="T24" s="76"/>
      <c r="U24" s="76"/>
      <c r="V24" s="76"/>
      <c r="W24" s="76"/>
      <c r="X24" s="76"/>
      <c r="Y24" s="76"/>
      <c r="Z24" s="80"/>
    </row>
    <row r="25" spans="1:27" s="1" customFormat="1" x14ac:dyDescent="0.2">
      <c r="A25" s="263" t="s">
        <v>103</v>
      </c>
      <c r="B25" s="264"/>
      <c r="C25" s="77"/>
      <c r="D25" s="78"/>
      <c r="E25" s="77"/>
      <c r="F25" s="78"/>
      <c r="G25" s="77"/>
      <c r="H25" s="78"/>
      <c r="I25" s="81"/>
      <c r="J25" s="82"/>
      <c r="K25" s="77"/>
      <c r="L25" s="79"/>
      <c r="M25" s="79"/>
      <c r="N25" s="79"/>
      <c r="O25" s="79"/>
      <c r="P25" s="79"/>
      <c r="Q25" s="79"/>
      <c r="R25" s="78"/>
      <c r="S25" s="75"/>
      <c r="T25" s="76"/>
      <c r="U25" s="76"/>
      <c r="V25" s="76"/>
      <c r="W25" s="76"/>
      <c r="X25" s="76"/>
      <c r="Y25" s="76"/>
      <c r="Z25" s="80"/>
    </row>
    <row r="26" spans="1:27" s="1" customFormat="1" x14ac:dyDescent="0.2">
      <c r="A26" s="256"/>
      <c r="B26" s="255"/>
      <c r="C26" s="77"/>
      <c r="D26" s="78"/>
      <c r="E26" s="77"/>
      <c r="F26" s="78"/>
      <c r="G26" s="77"/>
      <c r="H26" s="78"/>
      <c r="I26" s="81"/>
      <c r="J26" s="82"/>
      <c r="K26" s="77"/>
      <c r="L26" s="79"/>
      <c r="M26" s="79"/>
      <c r="N26" s="79"/>
      <c r="O26" s="79"/>
      <c r="P26" s="79"/>
      <c r="Q26" s="79"/>
      <c r="R26" s="78"/>
      <c r="S26" s="75"/>
      <c r="T26" s="76"/>
      <c r="U26" s="76"/>
      <c r="V26" s="76"/>
      <c r="W26" s="76"/>
      <c r="X26" s="76"/>
      <c r="Y26" s="76"/>
      <c r="Z26" s="80"/>
    </row>
    <row r="27" spans="1:27" s="2" customFormat="1" x14ac:dyDescent="0.2">
      <c r="A27" s="257"/>
      <c r="B27" s="258"/>
      <c r="C27" s="88"/>
      <c r="D27" s="89"/>
      <c r="E27" s="88"/>
      <c r="F27" s="89"/>
      <c r="G27" s="88"/>
      <c r="H27" s="89"/>
      <c r="I27" s="83"/>
      <c r="J27" s="84"/>
      <c r="K27" s="88"/>
      <c r="L27" s="90"/>
      <c r="M27" s="90"/>
      <c r="N27" s="90"/>
      <c r="O27" s="90"/>
      <c r="P27" s="90"/>
      <c r="Q27" s="90"/>
      <c r="R27" s="89"/>
      <c r="S27" s="85"/>
      <c r="T27" s="86"/>
      <c r="U27" s="86"/>
      <c r="V27" s="86"/>
      <c r="W27" s="86"/>
      <c r="X27" s="86"/>
      <c r="Y27" s="86"/>
      <c r="Z27" s="87"/>
      <c r="AA27" s="1"/>
    </row>
    <row r="28" spans="1:27" s="1" customFormat="1" ht="18.75" x14ac:dyDescent="0.2">
      <c r="A28" s="28">
        <f>S22+1</f>
        <v>44885</v>
      </c>
      <c r="B28" s="29"/>
      <c r="C28" s="26">
        <f>A28+1</f>
        <v>44886</v>
      </c>
      <c r="D28" s="27"/>
      <c r="E28" s="26">
        <f>C28+1</f>
        <v>44887</v>
      </c>
      <c r="F28" s="27"/>
      <c r="G28" s="26">
        <f>E28+1</f>
        <v>44888</v>
      </c>
      <c r="H28" s="27"/>
      <c r="I28" s="26">
        <f>G28+1</f>
        <v>44889</v>
      </c>
      <c r="J28" s="27"/>
      <c r="K28" s="67">
        <f>I28+1</f>
        <v>44890</v>
      </c>
      <c r="L28" s="68"/>
      <c r="M28" s="69"/>
      <c r="N28" s="69"/>
      <c r="O28" s="69"/>
      <c r="P28" s="69"/>
      <c r="Q28" s="69"/>
      <c r="R28" s="70"/>
      <c r="S28" s="71">
        <f>K28+1</f>
        <v>44891</v>
      </c>
      <c r="T28" s="72"/>
      <c r="U28" s="73"/>
      <c r="V28" s="73"/>
      <c r="W28" s="73"/>
      <c r="X28" s="73"/>
      <c r="Y28" s="73"/>
      <c r="Z28" s="74"/>
    </row>
    <row r="29" spans="1:27" s="1" customFormat="1" x14ac:dyDescent="0.2">
      <c r="A29" s="75"/>
      <c r="B29" s="76"/>
      <c r="C29" s="77"/>
      <c r="D29" s="78"/>
      <c r="E29" s="77"/>
      <c r="F29" s="78"/>
      <c r="G29" s="77"/>
      <c r="H29" s="78"/>
      <c r="I29" s="91" t="s">
        <v>58</v>
      </c>
      <c r="J29" s="92"/>
      <c r="K29" s="110" t="s">
        <v>96</v>
      </c>
      <c r="L29" s="136"/>
      <c r="M29" s="136"/>
      <c r="N29" s="136"/>
      <c r="O29" s="136"/>
      <c r="P29" s="136"/>
      <c r="Q29" s="136"/>
      <c r="R29" s="137"/>
      <c r="S29" s="75"/>
      <c r="T29" s="76"/>
      <c r="U29" s="76"/>
      <c r="V29" s="76"/>
      <c r="W29" s="76"/>
      <c r="X29" s="76"/>
      <c r="Y29" s="76"/>
      <c r="Z29" s="80"/>
    </row>
    <row r="30" spans="1:27" s="1" customFormat="1" x14ac:dyDescent="0.2">
      <c r="A30" s="148"/>
      <c r="B30" s="149"/>
      <c r="C30" s="77"/>
      <c r="D30" s="78"/>
      <c r="E30" s="77"/>
      <c r="F30" s="78"/>
      <c r="G30" s="77"/>
      <c r="H30" s="78"/>
      <c r="I30" s="91"/>
      <c r="J30" s="92"/>
      <c r="K30" s="138"/>
      <c r="L30" s="139"/>
      <c r="M30" s="139"/>
      <c r="N30" s="139"/>
      <c r="O30" s="139"/>
      <c r="P30" s="139"/>
      <c r="Q30" s="139"/>
      <c r="R30" s="140"/>
      <c r="S30" s="75"/>
      <c r="T30" s="76"/>
      <c r="U30" s="76"/>
      <c r="V30" s="76"/>
      <c r="W30" s="76"/>
      <c r="X30" s="76"/>
      <c r="Y30" s="76"/>
      <c r="Z30" s="80"/>
    </row>
    <row r="31" spans="1:27" s="1" customFormat="1" x14ac:dyDescent="0.2">
      <c r="A31" s="141" t="s">
        <v>43</v>
      </c>
      <c r="B31" s="142"/>
      <c r="C31" s="77"/>
      <c r="D31" s="78"/>
      <c r="E31" s="77"/>
      <c r="F31" s="78"/>
      <c r="G31" s="77"/>
      <c r="H31" s="78"/>
      <c r="I31" s="91"/>
      <c r="J31" s="92"/>
      <c r="K31" s="138"/>
      <c r="L31" s="139"/>
      <c r="M31" s="139"/>
      <c r="N31" s="139"/>
      <c r="O31" s="139"/>
      <c r="P31" s="139"/>
      <c r="Q31" s="139"/>
      <c r="R31" s="140"/>
      <c r="S31" s="75"/>
      <c r="T31" s="76"/>
      <c r="U31" s="76"/>
      <c r="V31" s="76"/>
      <c r="W31" s="76"/>
      <c r="X31" s="76"/>
      <c r="Y31" s="76"/>
      <c r="Z31" s="80"/>
    </row>
    <row r="32" spans="1:27" s="1" customFormat="1" x14ac:dyDescent="0.2">
      <c r="A32" s="143"/>
      <c r="B32" s="142"/>
      <c r="C32" s="77"/>
      <c r="D32" s="78"/>
      <c r="E32" s="77"/>
      <c r="F32" s="78"/>
      <c r="G32" s="77"/>
      <c r="H32" s="78"/>
      <c r="I32" s="91"/>
      <c r="J32" s="92"/>
      <c r="K32" s="138"/>
      <c r="L32" s="139"/>
      <c r="M32" s="139"/>
      <c r="N32" s="139"/>
      <c r="O32" s="139"/>
      <c r="P32" s="139"/>
      <c r="Q32" s="139"/>
      <c r="R32" s="140"/>
      <c r="S32" s="75"/>
      <c r="T32" s="76"/>
      <c r="U32" s="76"/>
      <c r="V32" s="76"/>
      <c r="W32" s="76"/>
      <c r="X32" s="76"/>
      <c r="Y32" s="76"/>
      <c r="Z32" s="80"/>
    </row>
    <row r="33" spans="1:27" s="2" customFormat="1" x14ac:dyDescent="0.2">
      <c r="A33" s="85"/>
      <c r="B33" s="86"/>
      <c r="C33" s="88"/>
      <c r="D33" s="89"/>
      <c r="E33" s="88"/>
      <c r="F33" s="89"/>
      <c r="G33" s="88"/>
      <c r="H33" s="89"/>
      <c r="I33" s="93"/>
      <c r="J33" s="94"/>
      <c r="K33" s="88"/>
      <c r="L33" s="90"/>
      <c r="M33" s="90"/>
      <c r="N33" s="90"/>
      <c r="O33" s="90"/>
      <c r="P33" s="90"/>
      <c r="Q33" s="90"/>
      <c r="R33" s="89"/>
      <c r="S33" s="85"/>
      <c r="T33" s="86"/>
      <c r="U33" s="86"/>
      <c r="V33" s="86"/>
      <c r="W33" s="86"/>
      <c r="X33" s="86"/>
      <c r="Y33" s="86"/>
      <c r="Z33" s="87"/>
      <c r="AA33" s="1"/>
    </row>
    <row r="34" spans="1:27" s="1" customFormat="1" ht="18.75" x14ac:dyDescent="0.2">
      <c r="A34" s="28">
        <f>S28+1</f>
        <v>44892</v>
      </c>
      <c r="B34" s="29"/>
      <c r="C34" s="26">
        <f>A34+1</f>
        <v>44893</v>
      </c>
      <c r="D34" s="27"/>
      <c r="E34" s="26">
        <f>C34+1</f>
        <v>44894</v>
      </c>
      <c r="F34" s="27"/>
      <c r="G34" s="26">
        <f>E34+1</f>
        <v>44895</v>
      </c>
      <c r="H34" s="27"/>
      <c r="I34" s="26">
        <f>G34+1</f>
        <v>44896</v>
      </c>
      <c r="J34" s="27"/>
      <c r="K34" s="67">
        <f>I34+1</f>
        <v>44897</v>
      </c>
      <c r="L34" s="68"/>
      <c r="M34" s="69"/>
      <c r="N34" s="69"/>
      <c r="O34" s="69"/>
      <c r="P34" s="69"/>
      <c r="Q34" s="69"/>
      <c r="R34" s="70"/>
      <c r="S34" s="71">
        <f>K34+1</f>
        <v>44898</v>
      </c>
      <c r="T34" s="72"/>
      <c r="U34" s="73"/>
      <c r="V34" s="73"/>
      <c r="W34" s="73"/>
      <c r="X34" s="73"/>
      <c r="Y34" s="73"/>
      <c r="Z34" s="74"/>
    </row>
    <row r="35" spans="1:27" s="1" customFormat="1" x14ac:dyDescent="0.2">
      <c r="A35" s="144" t="s">
        <v>85</v>
      </c>
      <c r="B35" s="145"/>
      <c r="C35" s="77"/>
      <c r="D35" s="78"/>
      <c r="E35" s="77"/>
      <c r="F35" s="78"/>
      <c r="G35" s="77"/>
      <c r="H35" s="78"/>
      <c r="I35" s="77"/>
      <c r="J35" s="78"/>
      <c r="K35" s="77"/>
      <c r="L35" s="79"/>
      <c r="M35" s="79"/>
      <c r="N35" s="79"/>
      <c r="O35" s="79"/>
      <c r="P35" s="79"/>
      <c r="Q35" s="79"/>
      <c r="R35" s="78"/>
      <c r="S35" s="75"/>
      <c r="T35" s="76"/>
      <c r="U35" s="76"/>
      <c r="V35" s="76"/>
      <c r="W35" s="76"/>
      <c r="X35" s="76"/>
      <c r="Y35" s="76"/>
      <c r="Z35" s="80"/>
    </row>
    <row r="36" spans="1:27" s="1" customFormat="1" x14ac:dyDescent="0.2">
      <c r="A36" s="146"/>
      <c r="B36" s="147"/>
      <c r="C36" s="77"/>
      <c r="D36" s="78"/>
      <c r="E36" s="77"/>
      <c r="F36" s="78"/>
      <c r="G36" s="77"/>
      <c r="H36" s="78"/>
      <c r="I36" s="150"/>
      <c r="J36" s="151"/>
      <c r="K36" s="77"/>
      <c r="L36" s="79"/>
      <c r="M36" s="79"/>
      <c r="N36" s="79"/>
      <c r="O36" s="79"/>
      <c r="P36" s="79"/>
      <c r="Q36" s="79"/>
      <c r="R36" s="78"/>
      <c r="S36" s="75"/>
      <c r="T36" s="76"/>
      <c r="U36" s="76"/>
      <c r="V36" s="76"/>
      <c r="W36" s="76"/>
      <c r="X36" s="76"/>
      <c r="Y36" s="76"/>
      <c r="Z36" s="80"/>
    </row>
    <row r="37" spans="1:27" s="1" customFormat="1" x14ac:dyDescent="0.2">
      <c r="A37" s="146"/>
      <c r="B37" s="147"/>
      <c r="C37" s="77"/>
      <c r="D37" s="78"/>
      <c r="E37" s="77"/>
      <c r="F37" s="78"/>
      <c r="G37" s="77"/>
      <c r="H37" s="78"/>
      <c r="I37" s="150"/>
      <c r="J37" s="151"/>
      <c r="K37" s="77"/>
      <c r="L37" s="79"/>
      <c r="M37" s="79"/>
      <c r="N37" s="79"/>
      <c r="O37" s="79"/>
      <c r="P37" s="79"/>
      <c r="Q37" s="79"/>
      <c r="R37" s="78"/>
      <c r="S37" s="75"/>
      <c r="T37" s="76"/>
      <c r="U37" s="76"/>
      <c r="V37" s="76"/>
      <c r="W37" s="76"/>
      <c r="X37" s="76"/>
      <c r="Y37" s="76"/>
      <c r="Z37" s="80"/>
    </row>
    <row r="38" spans="1:27" s="1" customFormat="1" x14ac:dyDescent="0.2">
      <c r="A38" s="146"/>
      <c r="B38" s="147"/>
      <c r="C38" s="77"/>
      <c r="D38" s="78"/>
      <c r="E38" s="77"/>
      <c r="F38" s="78"/>
      <c r="G38" s="77"/>
      <c r="H38" s="78"/>
      <c r="I38" s="150"/>
      <c r="J38" s="151"/>
      <c r="K38" s="77"/>
      <c r="L38" s="79"/>
      <c r="M38" s="79"/>
      <c r="N38" s="79"/>
      <c r="O38" s="79"/>
      <c r="P38" s="79"/>
      <c r="Q38" s="79"/>
      <c r="R38" s="78"/>
      <c r="S38" s="75"/>
      <c r="T38" s="76"/>
      <c r="U38" s="76"/>
      <c r="V38" s="76"/>
      <c r="W38" s="76"/>
      <c r="X38" s="76"/>
      <c r="Y38" s="76"/>
      <c r="Z38" s="80"/>
    </row>
    <row r="39" spans="1:27" s="2" customFormat="1" x14ac:dyDescent="0.2">
      <c r="A39" s="85"/>
      <c r="B39" s="86"/>
      <c r="C39" s="88"/>
      <c r="D39" s="89"/>
      <c r="E39" s="88"/>
      <c r="F39" s="89"/>
      <c r="G39" s="88"/>
      <c r="H39" s="89"/>
      <c r="I39" s="152"/>
      <c r="J39" s="153"/>
      <c r="K39" s="88"/>
      <c r="L39" s="90"/>
      <c r="M39" s="90"/>
      <c r="N39" s="90"/>
      <c r="O39" s="90"/>
      <c r="P39" s="90"/>
      <c r="Q39" s="90"/>
      <c r="R39" s="89"/>
      <c r="S39" s="85"/>
      <c r="T39" s="86"/>
      <c r="U39" s="86"/>
      <c r="V39" s="86"/>
      <c r="W39" s="86"/>
      <c r="X39" s="86"/>
      <c r="Y39" s="86"/>
      <c r="Z39" s="87"/>
      <c r="AA39" s="1"/>
    </row>
    <row r="40" spans="1:27" ht="18.75" x14ac:dyDescent="0.2">
      <c r="A40" s="28">
        <f>S34+1</f>
        <v>44899</v>
      </c>
      <c r="B40" s="29"/>
      <c r="C40" s="26">
        <f>A40+1</f>
        <v>44900</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2">
      <c r="A41" s="75"/>
      <c r="B41" s="76"/>
      <c r="C41" s="77"/>
      <c r="D41" s="78"/>
      <c r="E41" s="32"/>
      <c r="F41" s="6"/>
      <c r="G41" s="6"/>
      <c r="H41" s="6"/>
      <c r="I41" s="6"/>
      <c r="J41" s="6"/>
      <c r="K41" s="6"/>
      <c r="L41" s="6"/>
      <c r="M41" s="6"/>
      <c r="N41" s="6"/>
      <c r="O41" s="6"/>
      <c r="P41" s="6"/>
      <c r="Q41" s="6"/>
      <c r="R41" s="6"/>
      <c r="S41" s="6"/>
      <c r="T41" s="6"/>
      <c r="U41" s="6"/>
      <c r="V41" s="6"/>
      <c r="W41" s="6"/>
      <c r="X41" s="6"/>
      <c r="Y41" s="6"/>
      <c r="Z41" s="9"/>
    </row>
    <row r="42" spans="1:27" x14ac:dyDescent="0.2">
      <c r="A42" s="75"/>
      <c r="B42" s="76"/>
      <c r="C42" s="77"/>
      <c r="D42" s="78"/>
      <c r="E42" s="32"/>
      <c r="F42" s="6"/>
      <c r="G42" s="6"/>
      <c r="H42" s="6"/>
      <c r="I42" s="6"/>
      <c r="J42" s="6"/>
      <c r="K42" s="6"/>
      <c r="L42" s="6"/>
      <c r="M42" s="6"/>
      <c r="N42" s="6"/>
      <c r="O42" s="6"/>
      <c r="P42" s="6"/>
      <c r="Q42" s="6"/>
      <c r="R42" s="6"/>
      <c r="S42" s="6"/>
      <c r="T42" s="6"/>
      <c r="U42" s="6"/>
      <c r="V42" s="6"/>
      <c r="W42" s="6"/>
      <c r="X42" s="6"/>
      <c r="Y42" s="6"/>
      <c r="Z42" s="8"/>
    </row>
    <row r="43" spans="1:27" x14ac:dyDescent="0.2">
      <c r="A43" s="75"/>
      <c r="B43" s="76"/>
      <c r="C43" s="77"/>
      <c r="D43" s="78"/>
      <c r="E43" s="32"/>
      <c r="F43" s="6"/>
      <c r="G43" s="6"/>
      <c r="H43" s="6"/>
      <c r="I43" s="6"/>
      <c r="J43" s="6"/>
      <c r="K43" s="6"/>
      <c r="L43" s="6"/>
      <c r="M43" s="6"/>
      <c r="N43" s="6"/>
      <c r="O43" s="6"/>
      <c r="P43" s="6"/>
      <c r="Q43" s="6"/>
      <c r="R43" s="6"/>
      <c r="S43" s="6"/>
      <c r="T43" s="6"/>
      <c r="U43" s="6"/>
      <c r="V43" s="6"/>
      <c r="W43" s="6"/>
      <c r="X43" s="6"/>
      <c r="Y43" s="6"/>
      <c r="Z43" s="8"/>
    </row>
    <row r="44" spans="1:27" x14ac:dyDescent="0.2">
      <c r="A44" s="75"/>
      <c r="B44" s="76"/>
      <c r="C44" s="77"/>
      <c r="D44" s="78"/>
      <c r="E44" s="32"/>
      <c r="F44" s="6"/>
      <c r="G44" s="6"/>
      <c r="H44" s="6"/>
      <c r="I44" s="6"/>
      <c r="J44" s="6"/>
      <c r="K44" s="103"/>
      <c r="L44" s="103"/>
      <c r="M44" s="103"/>
      <c r="N44" s="103"/>
      <c r="O44" s="103"/>
      <c r="P44" s="103"/>
      <c r="Q44" s="103"/>
      <c r="R44" s="103"/>
      <c r="S44" s="103"/>
      <c r="T44" s="103"/>
      <c r="U44" s="103"/>
      <c r="V44" s="103"/>
      <c r="W44" s="103"/>
      <c r="X44" s="103"/>
      <c r="Y44" s="103"/>
      <c r="Z44" s="104"/>
    </row>
    <row r="45" spans="1:27" s="1" customFormat="1" x14ac:dyDescent="0.2">
      <c r="A45" s="85"/>
      <c r="B45" s="86"/>
      <c r="C45" s="88"/>
      <c r="D45" s="89"/>
      <c r="E45" s="33"/>
      <c r="F45" s="34"/>
      <c r="G45" s="34"/>
      <c r="H45" s="34"/>
      <c r="I45" s="34"/>
      <c r="J45" s="34"/>
      <c r="K45" s="105"/>
      <c r="L45" s="105"/>
      <c r="M45" s="105"/>
      <c r="N45" s="105"/>
      <c r="O45" s="105"/>
      <c r="P45" s="105"/>
      <c r="Q45" s="105"/>
      <c r="R45" s="105"/>
      <c r="S45" s="105"/>
      <c r="T45" s="105"/>
      <c r="U45" s="105"/>
      <c r="V45" s="105"/>
      <c r="W45" s="105"/>
      <c r="X45" s="105"/>
      <c r="Y45" s="105"/>
      <c r="Z45" s="106"/>
    </row>
  </sheetData>
  <mergeCells count="171">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K39:R39"/>
    <mergeCell ref="E36:F36"/>
    <mergeCell ref="G36:H36"/>
    <mergeCell ref="K36:R36"/>
    <mergeCell ref="S36:Z36"/>
    <mergeCell ref="S37:Z37"/>
    <mergeCell ref="C38:D38"/>
    <mergeCell ref="E38:F38"/>
    <mergeCell ref="G38:H38"/>
    <mergeCell ref="K38:R38"/>
    <mergeCell ref="S38:Z38"/>
    <mergeCell ref="C37:D37"/>
    <mergeCell ref="E37:F37"/>
    <mergeCell ref="G37:H37"/>
    <mergeCell ref="K37:R37"/>
    <mergeCell ref="I35:J39"/>
    <mergeCell ref="A35:B38"/>
    <mergeCell ref="S33:Z33"/>
    <mergeCell ref="K34:L34"/>
    <mergeCell ref="M34:R34"/>
    <mergeCell ref="S34:T34"/>
    <mergeCell ref="U34:Z34"/>
    <mergeCell ref="C35:D35"/>
    <mergeCell ref="E35:F35"/>
    <mergeCell ref="G35:H35"/>
    <mergeCell ref="A33:B33"/>
    <mergeCell ref="C33:D33"/>
    <mergeCell ref="E33:F33"/>
    <mergeCell ref="G33:H33"/>
    <mergeCell ref="K33:R33"/>
    <mergeCell ref="K35:R35"/>
    <mergeCell ref="S35:Z35"/>
    <mergeCell ref="I29:J33"/>
    <mergeCell ref="A30:B30"/>
    <mergeCell ref="C30:D30"/>
    <mergeCell ref="E30:F30"/>
    <mergeCell ref="G30:H30"/>
    <mergeCell ref="S30:Z30"/>
    <mergeCell ref="S31:Z31"/>
    <mergeCell ref="C36:D36"/>
    <mergeCell ref="C32:D32"/>
    <mergeCell ref="E32:F32"/>
    <mergeCell ref="G32:H32"/>
    <mergeCell ref="S32:Z32"/>
    <mergeCell ref="C31:D31"/>
    <mergeCell ref="E31:F31"/>
    <mergeCell ref="G31:H31"/>
    <mergeCell ref="K29:R32"/>
    <mergeCell ref="A31:B32"/>
    <mergeCell ref="S27:Z27"/>
    <mergeCell ref="K28:L28"/>
    <mergeCell ref="M28:R28"/>
    <mergeCell ref="S28:T28"/>
    <mergeCell ref="U28:Z28"/>
    <mergeCell ref="A29:B29"/>
    <mergeCell ref="C29:D29"/>
    <mergeCell ref="E29:F29"/>
    <mergeCell ref="G29:H29"/>
    <mergeCell ref="C27:D27"/>
    <mergeCell ref="E27:F27"/>
    <mergeCell ref="G27:H27"/>
    <mergeCell ref="K27:R27"/>
    <mergeCell ref="S29:Z29"/>
    <mergeCell ref="I23:J27"/>
    <mergeCell ref="A24:B24"/>
    <mergeCell ref="C24:D24"/>
    <mergeCell ref="E24:F24"/>
    <mergeCell ref="G24:H24"/>
    <mergeCell ref="K24:R24"/>
    <mergeCell ref="S24:Z24"/>
    <mergeCell ref="S25:Z25"/>
    <mergeCell ref="C26:D26"/>
    <mergeCell ref="E26:F26"/>
    <mergeCell ref="G26:H26"/>
    <mergeCell ref="K26:R26"/>
    <mergeCell ref="S26:Z26"/>
    <mergeCell ref="C25:D25"/>
    <mergeCell ref="E25:F25"/>
    <mergeCell ref="G25:H25"/>
    <mergeCell ref="K25:R25"/>
    <mergeCell ref="A25:B27"/>
    <mergeCell ref="K22:L22"/>
    <mergeCell ref="M22:R22"/>
    <mergeCell ref="S22:T22"/>
    <mergeCell ref="U22:Z22"/>
    <mergeCell ref="A23:B23"/>
    <mergeCell ref="C23:D23"/>
    <mergeCell ref="E23:F23"/>
    <mergeCell ref="G23:H23"/>
    <mergeCell ref="A21:B21"/>
    <mergeCell ref="C21:D21"/>
    <mergeCell ref="E21:F21"/>
    <mergeCell ref="G21:H21"/>
    <mergeCell ref="K23:R23"/>
    <mergeCell ref="S23:Z23"/>
    <mergeCell ref="I17:J21"/>
    <mergeCell ref="C18:D18"/>
    <mergeCell ref="E18:F18"/>
    <mergeCell ref="G18:H18"/>
    <mergeCell ref="S18:Z18"/>
    <mergeCell ref="S19:Z19"/>
    <mergeCell ref="A20:B20"/>
    <mergeCell ref="C20:D20"/>
    <mergeCell ref="E20:F20"/>
    <mergeCell ref="G20:H20"/>
    <mergeCell ref="S20:Z20"/>
    <mergeCell ref="C19:D19"/>
    <mergeCell ref="E19:F19"/>
    <mergeCell ref="G19:H19"/>
    <mergeCell ref="K17:R21"/>
    <mergeCell ref="S21:Z21"/>
    <mergeCell ref="A17:B19"/>
    <mergeCell ref="S15:Z15"/>
    <mergeCell ref="K16:L16"/>
    <mergeCell ref="M16:R16"/>
    <mergeCell ref="S16:T16"/>
    <mergeCell ref="U16:Z16"/>
    <mergeCell ref="C17:D17"/>
    <mergeCell ref="E17:F17"/>
    <mergeCell ref="G17:H17"/>
    <mergeCell ref="A15:B15"/>
    <mergeCell ref="E15:F15"/>
    <mergeCell ref="K15:R15"/>
    <mergeCell ref="S17:Z17"/>
    <mergeCell ref="C11:D15"/>
    <mergeCell ref="I11:J15"/>
    <mergeCell ref="S13:Z13"/>
    <mergeCell ref="A14:B14"/>
    <mergeCell ref="K14:R14"/>
    <mergeCell ref="S14:Z14"/>
    <mergeCell ref="A13:B13"/>
    <mergeCell ref="K13:R13"/>
    <mergeCell ref="S11:Z11"/>
    <mergeCell ref="A12:B12"/>
    <mergeCell ref="K12:R12"/>
    <mergeCell ref="S12:Z12"/>
    <mergeCell ref="E11:F14"/>
    <mergeCell ref="K10:L10"/>
    <mergeCell ref="M10:R10"/>
    <mergeCell ref="S10:T10"/>
    <mergeCell ref="U10:Z10"/>
    <mergeCell ref="A11:B11"/>
    <mergeCell ref="K11:R11"/>
    <mergeCell ref="G11:H15"/>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printOptions horizontalCentered="1"/>
  <pageMargins left="0.5" right="0.5" top="0.25" bottom="0.25" header="0.25" footer="0.25"/>
  <pageSetup scale="9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5"/>
  <sheetViews>
    <sheetView showGridLines="0" tabSelected="1" workbookViewId="0">
      <selection activeCell="I35" sqref="I35:J39"/>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2">
        <f>DATE(Setup!D5,Setup!D7+5,1)</f>
        <v>44896</v>
      </c>
      <c r="B1" s="62"/>
      <c r="C1" s="62"/>
      <c r="D1" s="62"/>
      <c r="E1" s="62"/>
      <c r="F1" s="62"/>
      <c r="G1" s="62"/>
      <c r="H1" s="62"/>
      <c r="I1" s="25"/>
      <c r="J1" s="25"/>
      <c r="K1" s="63">
        <f>DATE(YEAR(A1),MONTH(A1)-1,1)</f>
        <v>44866</v>
      </c>
      <c r="L1" s="63"/>
      <c r="M1" s="63"/>
      <c r="N1" s="63"/>
      <c r="O1" s="63"/>
      <c r="P1" s="63"/>
      <c r="Q1" s="63"/>
      <c r="S1" s="63">
        <f>DATE(YEAR(A1),MONTH(A1)+1,1)</f>
        <v>44927</v>
      </c>
      <c r="T1" s="63"/>
      <c r="U1" s="63"/>
      <c r="V1" s="63"/>
      <c r="W1" s="63"/>
      <c r="X1" s="63"/>
      <c r="Y1" s="63"/>
    </row>
    <row r="2" spans="1:27" s="3" customFormat="1" ht="11.25" customHeight="1" x14ac:dyDescent="0.2">
      <c r="A2" s="62"/>
      <c r="B2" s="62"/>
      <c r="C2" s="62"/>
      <c r="D2" s="62"/>
      <c r="E2" s="62"/>
      <c r="F2" s="62"/>
      <c r="G2" s="62"/>
      <c r="H2" s="62"/>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2">
      <c r="A3" s="62"/>
      <c r="B3" s="62"/>
      <c r="C3" s="62"/>
      <c r="D3" s="62"/>
      <c r="E3" s="62"/>
      <c r="F3" s="62"/>
      <c r="G3" s="62"/>
      <c r="H3" s="62"/>
      <c r="I3" s="25"/>
      <c r="J3" s="25"/>
      <c r="K3" s="36" t="str">
        <f t="shared" ref="K3:Q8" si="0">IF(MONTH($K$1)&lt;&gt;MONTH($K$1-(WEEKDAY($K$1,1)-(start_day-1))-IF((WEEKDAY($K$1,1)-(start_day-1))&lt;=0,7,0)+(ROW(K3)-ROW($K$3))*7+(COLUMN(K3)-COLUMN($K$3)+1)),"",$K$1-(WEEKDAY($K$1,1)-(start_day-1))-IF((WEEKDAY($K$1,1)-(start_day-1))&lt;=0,7,0)+(ROW(K3)-ROW($K$3))*7+(COLUMN(K3)-COLUMN($K$3)+1))</f>
        <v/>
      </c>
      <c r="L3" s="36" t="str">
        <f t="shared" si="0"/>
        <v/>
      </c>
      <c r="M3" s="36">
        <f t="shared" si="0"/>
        <v>44866</v>
      </c>
      <c r="N3" s="36">
        <f t="shared" si="0"/>
        <v>44867</v>
      </c>
      <c r="O3" s="36">
        <f t="shared" si="0"/>
        <v>44868</v>
      </c>
      <c r="P3" s="36">
        <f t="shared" si="0"/>
        <v>44869</v>
      </c>
      <c r="Q3" s="36">
        <f t="shared" si="0"/>
        <v>44870</v>
      </c>
      <c r="R3" s="3"/>
      <c r="S3" s="36">
        <f t="shared" ref="S3:Y8" si="1">IF(MONTH($S$1)&lt;&gt;MONTH($S$1-(WEEKDAY($S$1,1)-(start_day-1))-IF((WEEKDAY($S$1,1)-(start_day-1))&lt;=0,7,0)+(ROW(S3)-ROW($S$3))*7+(COLUMN(S3)-COLUMN($S$3)+1)),"",$S$1-(WEEKDAY($S$1,1)-(start_day-1))-IF((WEEKDAY($S$1,1)-(start_day-1))&lt;=0,7,0)+(ROW(S3)-ROW($S$3))*7+(COLUMN(S3)-COLUMN($S$3)+1))</f>
        <v>44927</v>
      </c>
      <c r="T3" s="36">
        <f t="shared" si="1"/>
        <v>44928</v>
      </c>
      <c r="U3" s="36">
        <f t="shared" si="1"/>
        <v>44929</v>
      </c>
      <c r="V3" s="36">
        <f t="shared" si="1"/>
        <v>44930</v>
      </c>
      <c r="W3" s="36">
        <f t="shared" si="1"/>
        <v>44931</v>
      </c>
      <c r="X3" s="36">
        <f t="shared" si="1"/>
        <v>44932</v>
      </c>
      <c r="Y3" s="36">
        <f t="shared" si="1"/>
        <v>44933</v>
      </c>
    </row>
    <row r="4" spans="1:27" s="4" customFormat="1" ht="9" customHeight="1" x14ac:dyDescent="0.2">
      <c r="A4" s="62"/>
      <c r="B4" s="62"/>
      <c r="C4" s="62"/>
      <c r="D4" s="62"/>
      <c r="E4" s="62"/>
      <c r="F4" s="62"/>
      <c r="G4" s="62"/>
      <c r="H4" s="62"/>
      <c r="I4" s="25"/>
      <c r="J4" s="25"/>
      <c r="K4" s="36">
        <f t="shared" si="0"/>
        <v>44871</v>
      </c>
      <c r="L4" s="36">
        <f t="shared" si="0"/>
        <v>44872</v>
      </c>
      <c r="M4" s="36">
        <f t="shared" si="0"/>
        <v>44873</v>
      </c>
      <c r="N4" s="36">
        <f t="shared" si="0"/>
        <v>44874</v>
      </c>
      <c r="O4" s="36">
        <f t="shared" si="0"/>
        <v>44875</v>
      </c>
      <c r="P4" s="36">
        <f t="shared" si="0"/>
        <v>44876</v>
      </c>
      <c r="Q4" s="36">
        <f t="shared" si="0"/>
        <v>44877</v>
      </c>
      <c r="R4" s="3"/>
      <c r="S4" s="36">
        <f t="shared" si="1"/>
        <v>44934</v>
      </c>
      <c r="T4" s="36">
        <f t="shared" si="1"/>
        <v>44935</v>
      </c>
      <c r="U4" s="36">
        <f t="shared" si="1"/>
        <v>44936</v>
      </c>
      <c r="V4" s="36">
        <f t="shared" si="1"/>
        <v>44937</v>
      </c>
      <c r="W4" s="36">
        <f t="shared" si="1"/>
        <v>44938</v>
      </c>
      <c r="X4" s="36">
        <f t="shared" si="1"/>
        <v>44939</v>
      </c>
      <c r="Y4" s="36">
        <f t="shared" si="1"/>
        <v>44940</v>
      </c>
    </row>
    <row r="5" spans="1:27" s="4" customFormat="1" ht="9" customHeight="1" x14ac:dyDescent="0.2">
      <c r="A5" s="62"/>
      <c r="B5" s="62"/>
      <c r="C5" s="62"/>
      <c r="D5" s="62"/>
      <c r="E5" s="62"/>
      <c r="F5" s="62"/>
      <c r="G5" s="62"/>
      <c r="H5" s="62"/>
      <c r="I5" s="25"/>
      <c r="J5" s="25"/>
      <c r="K5" s="36">
        <f t="shared" si="0"/>
        <v>44878</v>
      </c>
      <c r="L5" s="36">
        <f t="shared" si="0"/>
        <v>44879</v>
      </c>
      <c r="M5" s="36">
        <f t="shared" si="0"/>
        <v>44880</v>
      </c>
      <c r="N5" s="36">
        <f t="shared" si="0"/>
        <v>44881</v>
      </c>
      <c r="O5" s="36">
        <f t="shared" si="0"/>
        <v>44882</v>
      </c>
      <c r="P5" s="36">
        <f t="shared" si="0"/>
        <v>44883</v>
      </c>
      <c r="Q5" s="36">
        <f t="shared" si="0"/>
        <v>44884</v>
      </c>
      <c r="R5" s="3"/>
      <c r="S5" s="36">
        <f t="shared" si="1"/>
        <v>44941</v>
      </c>
      <c r="T5" s="36">
        <f t="shared" si="1"/>
        <v>44942</v>
      </c>
      <c r="U5" s="36">
        <f t="shared" si="1"/>
        <v>44943</v>
      </c>
      <c r="V5" s="36">
        <f t="shared" si="1"/>
        <v>44944</v>
      </c>
      <c r="W5" s="36">
        <f t="shared" si="1"/>
        <v>44945</v>
      </c>
      <c r="X5" s="36">
        <f t="shared" si="1"/>
        <v>44946</v>
      </c>
      <c r="Y5" s="36">
        <f t="shared" si="1"/>
        <v>44947</v>
      </c>
    </row>
    <row r="6" spans="1:27" s="4" customFormat="1" ht="9" customHeight="1" x14ac:dyDescent="0.2">
      <c r="A6" s="62"/>
      <c r="B6" s="62"/>
      <c r="C6" s="62"/>
      <c r="D6" s="62"/>
      <c r="E6" s="62"/>
      <c r="F6" s="62"/>
      <c r="G6" s="62"/>
      <c r="H6" s="62"/>
      <c r="I6" s="25"/>
      <c r="J6" s="25"/>
      <c r="K6" s="36">
        <f t="shared" si="0"/>
        <v>44885</v>
      </c>
      <c r="L6" s="36">
        <f t="shared" si="0"/>
        <v>44886</v>
      </c>
      <c r="M6" s="36">
        <f t="shared" si="0"/>
        <v>44887</v>
      </c>
      <c r="N6" s="36">
        <f t="shared" si="0"/>
        <v>44888</v>
      </c>
      <c r="O6" s="36">
        <f t="shared" si="0"/>
        <v>44889</v>
      </c>
      <c r="P6" s="36">
        <f t="shared" si="0"/>
        <v>44890</v>
      </c>
      <c r="Q6" s="36">
        <f t="shared" si="0"/>
        <v>44891</v>
      </c>
      <c r="R6" s="3"/>
      <c r="S6" s="36">
        <f t="shared" si="1"/>
        <v>44948</v>
      </c>
      <c r="T6" s="36">
        <f t="shared" si="1"/>
        <v>44949</v>
      </c>
      <c r="U6" s="36">
        <f t="shared" si="1"/>
        <v>44950</v>
      </c>
      <c r="V6" s="36">
        <f t="shared" si="1"/>
        <v>44951</v>
      </c>
      <c r="W6" s="36">
        <f t="shared" si="1"/>
        <v>44952</v>
      </c>
      <c r="X6" s="36">
        <f t="shared" si="1"/>
        <v>44953</v>
      </c>
      <c r="Y6" s="36">
        <f t="shared" si="1"/>
        <v>44954</v>
      </c>
    </row>
    <row r="7" spans="1:27" s="4" customFormat="1" ht="9" customHeight="1" x14ac:dyDescent="0.2">
      <c r="A7" s="62"/>
      <c r="B7" s="62"/>
      <c r="C7" s="62"/>
      <c r="D7" s="62"/>
      <c r="E7" s="62"/>
      <c r="F7" s="62"/>
      <c r="G7" s="62"/>
      <c r="H7" s="62"/>
      <c r="I7" s="25"/>
      <c r="J7" s="25"/>
      <c r="K7" s="36">
        <f t="shared" si="0"/>
        <v>44892</v>
      </c>
      <c r="L7" s="36">
        <f t="shared" si="0"/>
        <v>44893</v>
      </c>
      <c r="M7" s="36">
        <f t="shared" si="0"/>
        <v>44894</v>
      </c>
      <c r="N7" s="36">
        <f t="shared" si="0"/>
        <v>44895</v>
      </c>
      <c r="O7" s="36" t="str">
        <f t="shared" si="0"/>
        <v/>
      </c>
      <c r="P7" s="36" t="str">
        <f t="shared" si="0"/>
        <v/>
      </c>
      <c r="Q7" s="36" t="str">
        <f t="shared" si="0"/>
        <v/>
      </c>
      <c r="R7" s="3"/>
      <c r="S7" s="36">
        <f t="shared" si="1"/>
        <v>44955</v>
      </c>
      <c r="T7" s="36">
        <f t="shared" si="1"/>
        <v>44956</v>
      </c>
      <c r="U7" s="36">
        <f t="shared" si="1"/>
        <v>44957</v>
      </c>
      <c r="V7" s="36" t="str">
        <f t="shared" si="1"/>
        <v/>
      </c>
      <c r="W7" s="36" t="str">
        <f t="shared" si="1"/>
        <v/>
      </c>
      <c r="X7" s="36" t="str">
        <f t="shared" si="1"/>
        <v/>
      </c>
      <c r="Y7" s="36" t="str">
        <f t="shared" si="1"/>
        <v/>
      </c>
    </row>
    <row r="8" spans="1:27" s="5" customFormat="1" ht="9" customHeight="1" x14ac:dyDescent="0.2">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
      <c r="A9" s="64">
        <f>A10</f>
        <v>44892</v>
      </c>
      <c r="B9" s="65"/>
      <c r="C9" s="65">
        <f>C10</f>
        <v>44893</v>
      </c>
      <c r="D9" s="65"/>
      <c r="E9" s="65">
        <f>E10</f>
        <v>44894</v>
      </c>
      <c r="F9" s="65"/>
      <c r="G9" s="65">
        <f>G10</f>
        <v>44895</v>
      </c>
      <c r="H9" s="65"/>
      <c r="I9" s="65">
        <f>I10</f>
        <v>44896</v>
      </c>
      <c r="J9" s="65"/>
      <c r="K9" s="65">
        <f>K10</f>
        <v>44897</v>
      </c>
      <c r="L9" s="65"/>
      <c r="M9" s="65"/>
      <c r="N9" s="65"/>
      <c r="O9" s="65"/>
      <c r="P9" s="65"/>
      <c r="Q9" s="65"/>
      <c r="R9" s="65"/>
      <c r="S9" s="65">
        <f>S10</f>
        <v>44898</v>
      </c>
      <c r="T9" s="65"/>
      <c r="U9" s="65"/>
      <c r="V9" s="65"/>
      <c r="W9" s="65"/>
      <c r="X9" s="65"/>
      <c r="Y9" s="65"/>
      <c r="Z9" s="66"/>
    </row>
    <row r="10" spans="1:27" s="1" customFormat="1" ht="18.75" x14ac:dyDescent="0.2">
      <c r="A10" s="28">
        <f>$A$1-(WEEKDAY($A$1,1)-(start_day-1))-IF((WEEKDAY($A$1,1)-(start_day-1))&lt;=0,7,0)+1</f>
        <v>44892</v>
      </c>
      <c r="B10" s="29"/>
      <c r="C10" s="26">
        <f>A10+1</f>
        <v>44893</v>
      </c>
      <c r="D10" s="27"/>
      <c r="E10" s="26">
        <f>C10+1</f>
        <v>44894</v>
      </c>
      <c r="F10" s="27"/>
      <c r="G10" s="26">
        <f>E10+1</f>
        <v>44895</v>
      </c>
      <c r="H10" s="27"/>
      <c r="I10" s="26">
        <f>G10+1</f>
        <v>44896</v>
      </c>
      <c r="J10" s="27"/>
      <c r="K10" s="67">
        <f>I10+1</f>
        <v>44897</v>
      </c>
      <c r="L10" s="68"/>
      <c r="M10" s="69"/>
      <c r="N10" s="69"/>
      <c r="O10" s="69"/>
      <c r="P10" s="69"/>
      <c r="Q10" s="69"/>
      <c r="R10" s="70"/>
      <c r="S10" s="71">
        <f>K10+1</f>
        <v>44898</v>
      </c>
      <c r="T10" s="72"/>
      <c r="U10" s="73"/>
      <c r="V10" s="73"/>
      <c r="W10" s="73"/>
      <c r="X10" s="73"/>
      <c r="Y10" s="73"/>
      <c r="Z10" s="74"/>
    </row>
    <row r="11" spans="1:27" s="1" customFormat="1" x14ac:dyDescent="0.2">
      <c r="A11" s="75"/>
      <c r="B11" s="76"/>
      <c r="C11" s="77"/>
      <c r="D11" s="78"/>
      <c r="E11" s="77"/>
      <c r="F11" s="78"/>
      <c r="G11" s="77"/>
      <c r="H11" s="78"/>
      <c r="I11" s="81" t="s">
        <v>59</v>
      </c>
      <c r="J11" s="82"/>
      <c r="K11" s="77"/>
      <c r="L11" s="79"/>
      <c r="M11" s="79"/>
      <c r="N11" s="79"/>
      <c r="O11" s="79"/>
      <c r="P11" s="79"/>
      <c r="Q11" s="79"/>
      <c r="R11" s="78"/>
      <c r="S11" s="75"/>
      <c r="T11" s="76"/>
      <c r="U11" s="76"/>
      <c r="V11" s="76"/>
      <c r="W11" s="76"/>
      <c r="X11" s="76"/>
      <c r="Y11" s="76"/>
      <c r="Z11" s="80"/>
    </row>
    <row r="12" spans="1:27" s="1" customFormat="1" x14ac:dyDescent="0.2">
      <c r="A12" s="75"/>
      <c r="B12" s="76"/>
      <c r="C12" s="77"/>
      <c r="D12" s="78"/>
      <c r="E12" s="77"/>
      <c r="F12" s="78"/>
      <c r="G12" s="77"/>
      <c r="H12" s="78"/>
      <c r="I12" s="81"/>
      <c r="J12" s="82"/>
      <c r="K12" s="77"/>
      <c r="L12" s="79"/>
      <c r="M12" s="79"/>
      <c r="N12" s="79"/>
      <c r="O12" s="79"/>
      <c r="P12" s="79"/>
      <c r="Q12" s="79"/>
      <c r="R12" s="78"/>
      <c r="S12" s="75"/>
      <c r="T12" s="76"/>
      <c r="U12" s="76"/>
      <c r="V12" s="76"/>
      <c r="W12" s="76"/>
      <c r="X12" s="76"/>
      <c r="Y12" s="76"/>
      <c r="Z12" s="80"/>
    </row>
    <row r="13" spans="1:27" s="1" customFormat="1" x14ac:dyDescent="0.2">
      <c r="A13" s="75"/>
      <c r="B13" s="76"/>
      <c r="C13" s="77"/>
      <c r="D13" s="78"/>
      <c r="E13" s="77"/>
      <c r="F13" s="78"/>
      <c r="G13" s="77"/>
      <c r="H13" s="78"/>
      <c r="I13" s="81"/>
      <c r="J13" s="82"/>
      <c r="K13" s="77"/>
      <c r="L13" s="79"/>
      <c r="M13" s="79"/>
      <c r="N13" s="79"/>
      <c r="O13" s="79"/>
      <c r="P13" s="79"/>
      <c r="Q13" s="79"/>
      <c r="R13" s="78"/>
      <c r="S13" s="75"/>
      <c r="T13" s="76"/>
      <c r="U13" s="76"/>
      <c r="V13" s="76"/>
      <c r="W13" s="76"/>
      <c r="X13" s="76"/>
      <c r="Y13" s="76"/>
      <c r="Z13" s="80"/>
    </row>
    <row r="14" spans="1:27" s="1" customFormat="1" x14ac:dyDescent="0.2">
      <c r="A14" s="75"/>
      <c r="B14" s="76"/>
      <c r="C14" s="77"/>
      <c r="D14" s="78"/>
      <c r="E14" s="77"/>
      <c r="F14" s="78"/>
      <c r="G14" s="77"/>
      <c r="H14" s="78"/>
      <c r="I14" s="81"/>
      <c r="J14" s="82"/>
      <c r="K14" s="77"/>
      <c r="L14" s="79"/>
      <c r="M14" s="79"/>
      <c r="N14" s="79"/>
      <c r="O14" s="79"/>
      <c r="P14" s="79"/>
      <c r="Q14" s="79"/>
      <c r="R14" s="78"/>
      <c r="S14" s="75"/>
      <c r="T14" s="76"/>
      <c r="U14" s="76"/>
      <c r="V14" s="76"/>
      <c r="W14" s="76"/>
      <c r="X14" s="76"/>
      <c r="Y14" s="76"/>
      <c r="Z14" s="80"/>
    </row>
    <row r="15" spans="1:27" s="2" customFormat="1" ht="13.15" customHeight="1" x14ac:dyDescent="0.2">
      <c r="A15" s="85"/>
      <c r="B15" s="86"/>
      <c r="C15" s="88"/>
      <c r="D15" s="89"/>
      <c r="E15" s="88"/>
      <c r="F15" s="89"/>
      <c r="G15" s="88"/>
      <c r="H15" s="89"/>
      <c r="I15" s="83"/>
      <c r="J15" s="84"/>
      <c r="K15" s="88"/>
      <c r="L15" s="90"/>
      <c r="M15" s="90"/>
      <c r="N15" s="90"/>
      <c r="O15" s="90"/>
      <c r="P15" s="90"/>
      <c r="Q15" s="90"/>
      <c r="R15" s="89"/>
      <c r="S15" s="85"/>
      <c r="T15" s="86"/>
      <c r="U15" s="86"/>
      <c r="V15" s="86"/>
      <c r="W15" s="86"/>
      <c r="X15" s="86"/>
      <c r="Y15" s="86"/>
      <c r="Z15" s="87"/>
      <c r="AA15" s="1"/>
    </row>
    <row r="16" spans="1:27" s="1" customFormat="1" ht="18.75" x14ac:dyDescent="0.2">
      <c r="A16" s="28">
        <f>S10+1</f>
        <v>44899</v>
      </c>
      <c r="B16" s="29"/>
      <c r="C16" s="26">
        <f>A16+1</f>
        <v>44900</v>
      </c>
      <c r="D16" s="27"/>
      <c r="E16" s="26">
        <f>C16+1</f>
        <v>44901</v>
      </c>
      <c r="F16" s="27"/>
      <c r="G16" s="26">
        <f>E16+1</f>
        <v>44902</v>
      </c>
      <c r="H16" s="27"/>
      <c r="I16" s="26">
        <f>G16+1</f>
        <v>44903</v>
      </c>
      <c r="J16" s="27"/>
      <c r="K16" s="67">
        <f>I16+1</f>
        <v>44904</v>
      </c>
      <c r="L16" s="68"/>
      <c r="M16" s="69"/>
      <c r="N16" s="69"/>
      <c r="O16" s="69"/>
      <c r="P16" s="69"/>
      <c r="Q16" s="69"/>
      <c r="R16" s="70"/>
      <c r="S16" s="71">
        <f>K16+1</f>
        <v>44905</v>
      </c>
      <c r="T16" s="72"/>
      <c r="U16" s="73"/>
      <c r="V16" s="73"/>
      <c r="W16" s="73"/>
      <c r="X16" s="73"/>
      <c r="Y16" s="73"/>
      <c r="Z16" s="74"/>
    </row>
    <row r="17" spans="1:27" s="1" customFormat="1" ht="13.15" customHeight="1" x14ac:dyDescent="0.2">
      <c r="A17" s="144" t="s">
        <v>24</v>
      </c>
      <c r="B17" s="171"/>
      <c r="C17" s="77"/>
      <c r="D17" s="78"/>
      <c r="E17" s="81"/>
      <c r="F17" s="82"/>
      <c r="G17" s="110"/>
      <c r="H17" s="167"/>
      <c r="I17" s="133" t="s">
        <v>88</v>
      </c>
      <c r="J17" s="132"/>
      <c r="K17" s="77"/>
      <c r="L17" s="79"/>
      <c r="M17" s="79"/>
      <c r="N17" s="79"/>
      <c r="O17" s="79"/>
      <c r="P17" s="79"/>
      <c r="Q17" s="79"/>
      <c r="R17" s="78"/>
      <c r="S17" s="75"/>
      <c r="T17" s="76"/>
      <c r="U17" s="76"/>
      <c r="V17" s="76"/>
      <c r="W17" s="76"/>
      <c r="X17" s="76"/>
      <c r="Y17" s="76"/>
      <c r="Z17" s="80"/>
    </row>
    <row r="18" spans="1:27" s="1" customFormat="1" ht="13.15" customHeight="1" x14ac:dyDescent="0.2">
      <c r="A18" s="172"/>
      <c r="B18" s="173"/>
      <c r="C18" s="77"/>
      <c r="D18" s="78"/>
      <c r="E18" s="81"/>
      <c r="F18" s="82"/>
      <c r="G18" s="179"/>
      <c r="H18" s="181"/>
      <c r="I18" s="133"/>
      <c r="J18" s="132"/>
      <c r="K18" s="77"/>
      <c r="L18" s="79"/>
      <c r="M18" s="79"/>
      <c r="N18" s="79"/>
      <c r="O18" s="79"/>
      <c r="P18" s="79"/>
      <c r="Q18" s="79"/>
      <c r="R18" s="78"/>
      <c r="S18" s="107" t="s">
        <v>60</v>
      </c>
      <c r="T18" s="154"/>
      <c r="U18" s="154"/>
      <c r="V18" s="154"/>
      <c r="W18" s="154"/>
      <c r="X18" s="154"/>
      <c r="Y18" s="154"/>
      <c r="Z18" s="155"/>
    </row>
    <row r="19" spans="1:27" s="1" customFormat="1" ht="13.15" customHeight="1" x14ac:dyDescent="0.2">
      <c r="A19" s="172"/>
      <c r="B19" s="173"/>
      <c r="C19" s="77"/>
      <c r="D19" s="78"/>
      <c r="E19" s="81"/>
      <c r="F19" s="82"/>
      <c r="G19" s="179"/>
      <c r="H19" s="181"/>
      <c r="I19" s="133"/>
      <c r="J19" s="132"/>
      <c r="K19" s="77"/>
      <c r="L19" s="79"/>
      <c r="M19" s="79"/>
      <c r="N19" s="79"/>
      <c r="O19" s="79"/>
      <c r="P19" s="79"/>
      <c r="Q19" s="79"/>
      <c r="R19" s="78"/>
      <c r="S19" s="96"/>
      <c r="T19" s="156"/>
      <c r="U19" s="156"/>
      <c r="V19" s="156"/>
      <c r="W19" s="156"/>
      <c r="X19" s="156"/>
      <c r="Y19" s="156"/>
      <c r="Z19" s="95"/>
    </row>
    <row r="20" spans="1:27" s="1" customFormat="1" ht="13.15" customHeight="1" x14ac:dyDescent="0.2">
      <c r="A20" s="172"/>
      <c r="B20" s="173"/>
      <c r="C20" s="77"/>
      <c r="D20" s="78"/>
      <c r="E20" s="81"/>
      <c r="F20" s="82"/>
      <c r="G20" s="179"/>
      <c r="H20" s="181"/>
      <c r="I20" s="133"/>
      <c r="J20" s="132"/>
      <c r="K20" s="77"/>
      <c r="L20" s="79"/>
      <c r="M20" s="79"/>
      <c r="N20" s="79"/>
      <c r="O20" s="79"/>
      <c r="P20" s="79"/>
      <c r="Q20" s="79"/>
      <c r="R20" s="78"/>
      <c r="S20" s="96"/>
      <c r="T20" s="156"/>
      <c r="U20" s="156"/>
      <c r="V20" s="156"/>
      <c r="W20" s="156"/>
      <c r="X20" s="156"/>
      <c r="Y20" s="156"/>
      <c r="Z20" s="95"/>
    </row>
    <row r="21" spans="1:27" s="2" customFormat="1" ht="13.15" customHeight="1" x14ac:dyDescent="0.2">
      <c r="A21" s="85"/>
      <c r="B21" s="86"/>
      <c r="C21" s="88"/>
      <c r="D21" s="89"/>
      <c r="E21" s="83"/>
      <c r="F21" s="84"/>
      <c r="G21" s="182"/>
      <c r="H21" s="183"/>
      <c r="I21" s="134"/>
      <c r="J21" s="135"/>
      <c r="K21" s="88"/>
      <c r="L21" s="90"/>
      <c r="M21" s="90"/>
      <c r="N21" s="90"/>
      <c r="O21" s="90"/>
      <c r="P21" s="90"/>
      <c r="Q21" s="90"/>
      <c r="R21" s="89"/>
      <c r="S21" s="97"/>
      <c r="T21" s="157"/>
      <c r="U21" s="157"/>
      <c r="V21" s="157"/>
      <c r="W21" s="157"/>
      <c r="X21" s="157"/>
      <c r="Y21" s="157"/>
      <c r="Z21" s="98"/>
      <c r="AA21" s="1"/>
    </row>
    <row r="22" spans="1:27" s="1" customFormat="1" ht="18.75" x14ac:dyDescent="0.2">
      <c r="A22" s="28">
        <f>S16+1</f>
        <v>44906</v>
      </c>
      <c r="B22" s="29"/>
      <c r="C22" s="26">
        <f>A22+1</f>
        <v>44907</v>
      </c>
      <c r="D22" s="27"/>
      <c r="E22" s="26">
        <f>C22+1</f>
        <v>44908</v>
      </c>
      <c r="F22" s="27"/>
      <c r="G22" s="26">
        <f>E22+1</f>
        <v>44909</v>
      </c>
      <c r="H22" s="27"/>
      <c r="I22" s="26">
        <f>G22+1</f>
        <v>44910</v>
      </c>
      <c r="J22" s="27"/>
      <c r="K22" s="67">
        <f>I22+1</f>
        <v>44911</v>
      </c>
      <c r="L22" s="68"/>
      <c r="M22" s="69"/>
      <c r="N22" s="69"/>
      <c r="O22" s="69"/>
      <c r="P22" s="69"/>
      <c r="Q22" s="69"/>
      <c r="R22" s="70"/>
      <c r="S22" s="71">
        <f>K22+1</f>
        <v>44912</v>
      </c>
      <c r="T22" s="72"/>
      <c r="U22" s="73"/>
      <c r="V22" s="73"/>
      <c r="W22" s="73"/>
      <c r="X22" s="73"/>
      <c r="Y22" s="73"/>
      <c r="Z22" s="74"/>
    </row>
    <row r="23" spans="1:27" s="1" customFormat="1" x14ac:dyDescent="0.2">
      <c r="A23" s="158" t="s">
        <v>23</v>
      </c>
      <c r="B23" s="159"/>
      <c r="C23" s="77"/>
      <c r="D23" s="78"/>
      <c r="E23" s="77"/>
      <c r="F23" s="78"/>
      <c r="G23" s="77"/>
      <c r="H23" s="78"/>
      <c r="I23" s="121" t="s">
        <v>61</v>
      </c>
      <c r="J23" s="122"/>
      <c r="K23" s="77"/>
      <c r="L23" s="79"/>
      <c r="M23" s="79"/>
      <c r="N23" s="79"/>
      <c r="O23" s="79"/>
      <c r="P23" s="79"/>
      <c r="Q23" s="79"/>
      <c r="R23" s="78"/>
      <c r="S23" s="75"/>
      <c r="T23" s="76"/>
      <c r="U23" s="76"/>
      <c r="V23" s="76"/>
      <c r="W23" s="76"/>
      <c r="X23" s="76"/>
      <c r="Y23" s="76"/>
      <c r="Z23" s="80"/>
    </row>
    <row r="24" spans="1:27" s="1" customFormat="1" x14ac:dyDescent="0.2">
      <c r="A24" s="160"/>
      <c r="B24" s="159"/>
      <c r="C24" s="77"/>
      <c r="D24" s="78"/>
      <c r="E24" s="77"/>
      <c r="F24" s="78"/>
      <c r="G24" s="77"/>
      <c r="H24" s="78"/>
      <c r="I24" s="121"/>
      <c r="J24" s="122"/>
      <c r="K24" s="77"/>
      <c r="L24" s="79"/>
      <c r="M24" s="79"/>
      <c r="N24" s="79"/>
      <c r="O24" s="79"/>
      <c r="P24" s="79"/>
      <c r="Q24" s="79"/>
      <c r="R24" s="78"/>
      <c r="S24" s="75"/>
      <c r="T24" s="76"/>
      <c r="U24" s="76"/>
      <c r="V24" s="76"/>
      <c r="W24" s="76"/>
      <c r="X24" s="76"/>
      <c r="Y24" s="76"/>
      <c r="Z24" s="80"/>
    </row>
    <row r="25" spans="1:27" s="1" customFormat="1" x14ac:dyDescent="0.2">
      <c r="A25" s="160"/>
      <c r="B25" s="159"/>
      <c r="C25" s="77"/>
      <c r="D25" s="78"/>
      <c r="E25" s="77"/>
      <c r="F25" s="78"/>
      <c r="G25" s="77"/>
      <c r="H25" s="78"/>
      <c r="I25" s="121"/>
      <c r="J25" s="122"/>
      <c r="K25" s="77"/>
      <c r="L25" s="79"/>
      <c r="M25" s="79"/>
      <c r="N25" s="79"/>
      <c r="O25" s="79"/>
      <c r="P25" s="79"/>
      <c r="Q25" s="79"/>
      <c r="R25" s="78"/>
      <c r="S25" s="75"/>
      <c r="T25" s="76"/>
      <c r="U25" s="76"/>
      <c r="V25" s="76"/>
      <c r="W25" s="76"/>
      <c r="X25" s="76"/>
      <c r="Y25" s="76"/>
      <c r="Z25" s="80"/>
    </row>
    <row r="26" spans="1:27" s="1" customFormat="1" x14ac:dyDescent="0.2">
      <c r="A26" s="160"/>
      <c r="B26" s="159"/>
      <c r="C26" s="77"/>
      <c r="D26" s="78"/>
      <c r="E26" s="77"/>
      <c r="F26" s="78"/>
      <c r="G26" s="77"/>
      <c r="H26" s="78"/>
      <c r="I26" s="121"/>
      <c r="J26" s="122"/>
      <c r="K26" s="77"/>
      <c r="L26" s="79"/>
      <c r="M26" s="79"/>
      <c r="N26" s="79"/>
      <c r="O26" s="79"/>
      <c r="P26" s="79"/>
      <c r="Q26" s="79"/>
      <c r="R26" s="78"/>
      <c r="S26" s="75"/>
      <c r="T26" s="76"/>
      <c r="U26" s="76"/>
      <c r="V26" s="76"/>
      <c r="W26" s="76"/>
      <c r="X26" s="76"/>
      <c r="Y26" s="76"/>
      <c r="Z26" s="80"/>
    </row>
    <row r="27" spans="1:27" s="2" customFormat="1" x14ac:dyDescent="0.2">
      <c r="A27" s="161"/>
      <c r="B27" s="162"/>
      <c r="C27" s="88"/>
      <c r="D27" s="89"/>
      <c r="E27" s="88"/>
      <c r="F27" s="89"/>
      <c r="G27" s="88"/>
      <c r="H27" s="89"/>
      <c r="I27" s="123"/>
      <c r="J27" s="124"/>
      <c r="K27" s="88"/>
      <c r="L27" s="90"/>
      <c r="M27" s="90"/>
      <c r="N27" s="90"/>
      <c r="O27" s="90"/>
      <c r="P27" s="90"/>
      <c r="Q27" s="90"/>
      <c r="R27" s="89"/>
      <c r="S27" s="85"/>
      <c r="T27" s="86"/>
      <c r="U27" s="86"/>
      <c r="V27" s="86"/>
      <c r="W27" s="86"/>
      <c r="X27" s="86"/>
      <c r="Y27" s="86"/>
      <c r="Z27" s="87"/>
      <c r="AA27" s="1"/>
    </row>
    <row r="28" spans="1:27" s="1" customFormat="1" ht="18.75" x14ac:dyDescent="0.2">
      <c r="A28" s="28">
        <f>S22+1</f>
        <v>44913</v>
      </c>
      <c r="B28" s="29"/>
      <c r="C28" s="26">
        <f>A28+1</f>
        <v>44914</v>
      </c>
      <c r="D28" s="27"/>
      <c r="E28" s="26">
        <f>C28+1</f>
        <v>44915</v>
      </c>
      <c r="F28" s="27"/>
      <c r="G28" s="26">
        <f>E28+1</f>
        <v>44916</v>
      </c>
      <c r="H28" s="27"/>
      <c r="I28" s="26">
        <f>G28+1</f>
        <v>44917</v>
      </c>
      <c r="J28" s="27"/>
      <c r="K28" s="67">
        <f>I28+1</f>
        <v>44918</v>
      </c>
      <c r="L28" s="68"/>
      <c r="M28" s="69"/>
      <c r="N28" s="69"/>
      <c r="O28" s="69"/>
      <c r="P28" s="69"/>
      <c r="Q28" s="69"/>
      <c r="R28" s="70"/>
      <c r="S28" s="71">
        <f>K28+1</f>
        <v>44919</v>
      </c>
      <c r="T28" s="72"/>
      <c r="U28" s="73"/>
      <c r="V28" s="73"/>
      <c r="W28" s="73"/>
      <c r="X28" s="73"/>
      <c r="Y28" s="73"/>
      <c r="Z28" s="74"/>
    </row>
    <row r="29" spans="1:27" s="1" customFormat="1" x14ac:dyDescent="0.2">
      <c r="A29" s="144" t="s">
        <v>63</v>
      </c>
      <c r="B29" s="171"/>
      <c r="C29" s="77"/>
      <c r="D29" s="78"/>
      <c r="E29" s="77"/>
      <c r="F29" s="78"/>
      <c r="G29" s="77"/>
      <c r="H29" s="78"/>
      <c r="I29" s="110" t="s">
        <v>102</v>
      </c>
      <c r="J29" s="92"/>
      <c r="K29" s="110" t="s">
        <v>97</v>
      </c>
      <c r="L29" s="166"/>
      <c r="M29" s="166"/>
      <c r="N29" s="166"/>
      <c r="O29" s="166"/>
      <c r="P29" s="166"/>
      <c r="Q29" s="166"/>
      <c r="R29" s="167"/>
      <c r="S29" s="176" t="s">
        <v>25</v>
      </c>
      <c r="T29" s="177"/>
      <c r="U29" s="177"/>
      <c r="V29" s="177"/>
      <c r="W29" s="177"/>
      <c r="X29" s="177"/>
      <c r="Y29" s="177"/>
      <c r="Z29" s="178"/>
    </row>
    <row r="30" spans="1:27" s="1" customFormat="1" x14ac:dyDescent="0.2">
      <c r="A30" s="172"/>
      <c r="B30" s="173"/>
      <c r="C30" s="77"/>
      <c r="D30" s="78"/>
      <c r="E30" s="77"/>
      <c r="F30" s="78"/>
      <c r="G30" s="77"/>
      <c r="H30" s="78"/>
      <c r="I30" s="91"/>
      <c r="J30" s="92"/>
      <c r="K30" s="110"/>
      <c r="L30" s="166"/>
      <c r="M30" s="166"/>
      <c r="N30" s="166"/>
      <c r="O30" s="166"/>
      <c r="P30" s="166"/>
      <c r="Q30" s="166"/>
      <c r="R30" s="167"/>
      <c r="S30" s="179"/>
      <c r="T30" s="180"/>
      <c r="U30" s="180"/>
      <c r="V30" s="180"/>
      <c r="W30" s="180"/>
      <c r="X30" s="180"/>
      <c r="Y30" s="180"/>
      <c r="Z30" s="181"/>
    </row>
    <row r="31" spans="1:27" s="1" customFormat="1" x14ac:dyDescent="0.2">
      <c r="A31" s="172"/>
      <c r="B31" s="173"/>
      <c r="C31" s="77"/>
      <c r="D31" s="78"/>
      <c r="E31" s="77"/>
      <c r="F31" s="78"/>
      <c r="G31" s="77"/>
      <c r="H31" s="78"/>
      <c r="I31" s="91"/>
      <c r="J31" s="92"/>
      <c r="K31" s="110"/>
      <c r="L31" s="166"/>
      <c r="M31" s="166"/>
      <c r="N31" s="166"/>
      <c r="O31" s="166"/>
      <c r="P31" s="166"/>
      <c r="Q31" s="166"/>
      <c r="R31" s="167"/>
      <c r="S31" s="179"/>
      <c r="T31" s="180"/>
      <c r="U31" s="180"/>
      <c r="V31" s="180"/>
      <c r="W31" s="180"/>
      <c r="X31" s="180"/>
      <c r="Y31" s="180"/>
      <c r="Z31" s="181"/>
    </row>
    <row r="32" spans="1:27" s="1" customFormat="1" x14ac:dyDescent="0.2">
      <c r="A32" s="172"/>
      <c r="B32" s="173"/>
      <c r="C32" s="77"/>
      <c r="D32" s="78"/>
      <c r="E32" s="77"/>
      <c r="F32" s="78"/>
      <c r="G32" s="77"/>
      <c r="H32" s="78"/>
      <c r="I32" s="91"/>
      <c r="J32" s="92"/>
      <c r="K32" s="110"/>
      <c r="L32" s="166"/>
      <c r="M32" s="166"/>
      <c r="N32" s="166"/>
      <c r="O32" s="166"/>
      <c r="P32" s="166"/>
      <c r="Q32" s="166"/>
      <c r="R32" s="167"/>
      <c r="S32" s="179"/>
      <c r="T32" s="180"/>
      <c r="U32" s="180"/>
      <c r="V32" s="180"/>
      <c r="W32" s="180"/>
      <c r="X32" s="180"/>
      <c r="Y32" s="180"/>
      <c r="Z32" s="181"/>
    </row>
    <row r="33" spans="1:27" s="2" customFormat="1" x14ac:dyDescent="0.2">
      <c r="A33" s="174"/>
      <c r="B33" s="175"/>
      <c r="C33" s="88"/>
      <c r="D33" s="89"/>
      <c r="E33" s="88"/>
      <c r="F33" s="89"/>
      <c r="G33" s="88"/>
      <c r="H33" s="89"/>
      <c r="I33" s="93"/>
      <c r="J33" s="94"/>
      <c r="K33" s="168"/>
      <c r="L33" s="169"/>
      <c r="M33" s="169"/>
      <c r="N33" s="169"/>
      <c r="O33" s="169"/>
      <c r="P33" s="169"/>
      <c r="Q33" s="169"/>
      <c r="R33" s="170"/>
      <c r="S33" s="85"/>
      <c r="T33" s="86"/>
      <c r="U33" s="86"/>
      <c r="V33" s="86"/>
      <c r="W33" s="86"/>
      <c r="X33" s="86"/>
      <c r="Y33" s="86"/>
      <c r="Z33" s="87"/>
      <c r="AA33" s="1"/>
    </row>
    <row r="34" spans="1:27" s="1" customFormat="1" ht="18.75" x14ac:dyDescent="0.2">
      <c r="A34" s="28">
        <f>S28+1</f>
        <v>44920</v>
      </c>
      <c r="B34" s="29"/>
      <c r="C34" s="26">
        <f>A34+1</f>
        <v>44921</v>
      </c>
      <c r="D34" s="27"/>
      <c r="E34" s="26">
        <f>C34+1</f>
        <v>44922</v>
      </c>
      <c r="F34" s="27"/>
      <c r="G34" s="26">
        <f>E34+1</f>
        <v>44923</v>
      </c>
      <c r="H34" s="27"/>
      <c r="I34" s="26">
        <f>G34+1</f>
        <v>44924</v>
      </c>
      <c r="J34" s="27"/>
      <c r="K34" s="67">
        <f>I34+1</f>
        <v>44925</v>
      </c>
      <c r="L34" s="68"/>
      <c r="M34" s="69"/>
      <c r="N34" s="69"/>
      <c r="O34" s="69"/>
      <c r="P34" s="69"/>
      <c r="Q34" s="69"/>
      <c r="R34" s="70"/>
      <c r="S34" s="71">
        <f>K34+1</f>
        <v>44926</v>
      </c>
      <c r="T34" s="72"/>
      <c r="U34" s="73"/>
      <c r="V34" s="73"/>
      <c r="W34" s="73"/>
      <c r="X34" s="73"/>
      <c r="Y34" s="73"/>
      <c r="Z34" s="74"/>
    </row>
    <row r="35" spans="1:27" s="1" customFormat="1" ht="12.75" customHeight="1" x14ac:dyDescent="0.2">
      <c r="A35" s="75"/>
      <c r="B35" s="76"/>
      <c r="C35" s="77"/>
      <c r="D35" s="78"/>
      <c r="E35" s="77"/>
      <c r="F35" s="78"/>
      <c r="G35" s="77"/>
      <c r="H35" s="78"/>
      <c r="I35" s="110" t="s">
        <v>99</v>
      </c>
      <c r="J35" s="92"/>
      <c r="K35" s="110" t="s">
        <v>98</v>
      </c>
      <c r="L35" s="166"/>
      <c r="M35" s="166"/>
      <c r="N35" s="166"/>
      <c r="O35" s="166"/>
      <c r="P35" s="166"/>
      <c r="Q35" s="166"/>
      <c r="R35" s="167"/>
      <c r="S35" s="75"/>
      <c r="T35" s="76"/>
      <c r="U35" s="76"/>
      <c r="V35" s="76"/>
      <c r="W35" s="76"/>
      <c r="X35" s="76"/>
      <c r="Y35" s="76"/>
      <c r="Z35" s="80"/>
    </row>
    <row r="36" spans="1:27" s="1" customFormat="1" ht="12.75" customHeight="1" x14ac:dyDescent="0.2">
      <c r="A36" s="163" t="s">
        <v>44</v>
      </c>
      <c r="B36" s="164"/>
      <c r="C36" s="165" t="s">
        <v>62</v>
      </c>
      <c r="D36" s="140"/>
      <c r="E36" s="77"/>
      <c r="F36" s="78"/>
      <c r="G36" s="77"/>
      <c r="H36" s="78"/>
      <c r="I36" s="91"/>
      <c r="J36" s="92"/>
      <c r="K36" s="179"/>
      <c r="L36" s="180"/>
      <c r="M36" s="180"/>
      <c r="N36" s="180"/>
      <c r="O36" s="180"/>
      <c r="P36" s="180"/>
      <c r="Q36" s="180"/>
      <c r="R36" s="181"/>
      <c r="S36" s="75"/>
      <c r="T36" s="76"/>
      <c r="U36" s="76"/>
      <c r="V36" s="76"/>
      <c r="W36" s="76"/>
      <c r="X36" s="76"/>
      <c r="Y36" s="76"/>
      <c r="Z36" s="80"/>
    </row>
    <row r="37" spans="1:27" s="1" customFormat="1" ht="12.75" customHeight="1" x14ac:dyDescent="0.2">
      <c r="A37" s="165"/>
      <c r="B37" s="164"/>
      <c r="C37" s="138"/>
      <c r="D37" s="140"/>
      <c r="E37" s="77"/>
      <c r="F37" s="78"/>
      <c r="G37" s="77"/>
      <c r="H37" s="78"/>
      <c r="I37" s="91"/>
      <c r="J37" s="92"/>
      <c r="K37" s="179"/>
      <c r="L37" s="180"/>
      <c r="M37" s="180"/>
      <c r="N37" s="180"/>
      <c r="O37" s="180"/>
      <c r="P37" s="180"/>
      <c r="Q37" s="180"/>
      <c r="R37" s="181"/>
      <c r="S37" s="75"/>
      <c r="T37" s="76"/>
      <c r="U37" s="76"/>
      <c r="V37" s="76"/>
      <c r="W37" s="76"/>
      <c r="X37" s="76"/>
      <c r="Y37" s="76"/>
      <c r="Z37" s="80"/>
    </row>
    <row r="38" spans="1:27" s="1" customFormat="1" ht="12.75" customHeight="1" x14ac:dyDescent="0.2">
      <c r="A38" s="165"/>
      <c r="B38" s="164"/>
      <c r="C38" s="77"/>
      <c r="D38" s="78"/>
      <c r="E38" s="77"/>
      <c r="F38" s="78"/>
      <c r="G38" s="77"/>
      <c r="H38" s="78"/>
      <c r="I38" s="91"/>
      <c r="J38" s="92"/>
      <c r="K38" s="179"/>
      <c r="L38" s="180"/>
      <c r="M38" s="180"/>
      <c r="N38" s="180"/>
      <c r="O38" s="180"/>
      <c r="P38" s="180"/>
      <c r="Q38" s="180"/>
      <c r="R38" s="181"/>
      <c r="S38" s="75"/>
      <c r="T38" s="76"/>
      <c r="U38" s="76"/>
      <c r="V38" s="76"/>
      <c r="W38" s="76"/>
      <c r="X38" s="76"/>
      <c r="Y38" s="76"/>
      <c r="Z38" s="80"/>
    </row>
    <row r="39" spans="1:27" s="2" customFormat="1" ht="12.75" customHeight="1" x14ac:dyDescent="0.2">
      <c r="A39" s="85"/>
      <c r="B39" s="86"/>
      <c r="C39" s="88"/>
      <c r="D39" s="89"/>
      <c r="E39" s="88"/>
      <c r="F39" s="89"/>
      <c r="G39" s="88"/>
      <c r="H39" s="89"/>
      <c r="I39" s="93"/>
      <c r="J39" s="94"/>
      <c r="K39" s="88"/>
      <c r="L39" s="90"/>
      <c r="M39" s="90"/>
      <c r="N39" s="90"/>
      <c r="O39" s="90"/>
      <c r="P39" s="90"/>
      <c r="Q39" s="90"/>
      <c r="R39" s="89"/>
      <c r="S39" s="85"/>
      <c r="T39" s="86"/>
      <c r="U39" s="86"/>
      <c r="V39" s="86"/>
      <c r="W39" s="86"/>
      <c r="X39" s="86"/>
      <c r="Y39" s="86"/>
      <c r="Z39" s="87"/>
      <c r="AA39" s="1"/>
    </row>
    <row r="40" spans="1:27" ht="18.75" x14ac:dyDescent="0.2">
      <c r="A40" s="28">
        <f>S34+1</f>
        <v>44927</v>
      </c>
      <c r="B40" s="29"/>
      <c r="C40" s="26">
        <f>A40+1</f>
        <v>44928</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2">
      <c r="A41" s="75"/>
      <c r="B41" s="76"/>
      <c r="C41" s="77"/>
      <c r="D41" s="78"/>
      <c r="E41" s="32"/>
      <c r="F41" s="6"/>
      <c r="G41" s="6"/>
      <c r="H41" s="6"/>
      <c r="I41" s="6"/>
      <c r="J41" s="6"/>
      <c r="K41" s="6"/>
      <c r="L41" s="6"/>
      <c r="M41" s="6"/>
      <c r="N41" s="6"/>
      <c r="O41" s="6"/>
      <c r="P41" s="6"/>
      <c r="Q41" s="6"/>
      <c r="R41" s="6"/>
      <c r="S41" s="6"/>
      <c r="T41" s="6"/>
      <c r="U41" s="6"/>
      <c r="V41" s="6"/>
      <c r="W41" s="6"/>
      <c r="X41" s="6"/>
      <c r="Y41" s="6"/>
      <c r="Z41" s="9"/>
    </row>
    <row r="42" spans="1:27" x14ac:dyDescent="0.2">
      <c r="A42" s="75"/>
      <c r="B42" s="76"/>
      <c r="C42" s="77"/>
      <c r="D42" s="78"/>
      <c r="E42" s="32"/>
      <c r="F42" s="6"/>
      <c r="G42" s="6"/>
      <c r="H42" s="6"/>
      <c r="I42" s="6"/>
      <c r="J42" s="6"/>
      <c r="K42" s="6"/>
      <c r="L42" s="6"/>
      <c r="M42" s="6"/>
      <c r="N42" s="6"/>
      <c r="O42" s="6"/>
      <c r="P42" s="6"/>
      <c r="Q42" s="6"/>
      <c r="R42" s="6"/>
      <c r="S42" s="6"/>
      <c r="T42" s="6"/>
      <c r="U42" s="6"/>
      <c r="V42" s="6"/>
      <c r="W42" s="6"/>
      <c r="X42" s="6"/>
      <c r="Y42" s="6"/>
      <c r="Z42" s="8"/>
    </row>
    <row r="43" spans="1:27" x14ac:dyDescent="0.2">
      <c r="A43" s="75"/>
      <c r="B43" s="76"/>
      <c r="C43" s="77"/>
      <c r="D43" s="78"/>
      <c r="E43" s="32"/>
      <c r="F43" s="6"/>
      <c r="G43" s="6"/>
      <c r="H43" s="6"/>
      <c r="I43" s="6"/>
      <c r="J43" s="6"/>
      <c r="K43" s="6"/>
      <c r="L43" s="6"/>
      <c r="M43" s="6"/>
      <c r="N43" s="6"/>
      <c r="O43" s="6"/>
      <c r="P43" s="6"/>
      <c r="Q43" s="6"/>
      <c r="R43" s="6"/>
      <c r="S43" s="6"/>
      <c r="T43" s="6"/>
      <c r="U43" s="6"/>
      <c r="V43" s="6"/>
      <c r="W43" s="6"/>
      <c r="X43" s="6"/>
      <c r="Y43" s="6"/>
      <c r="Z43" s="8"/>
    </row>
    <row r="44" spans="1:27" x14ac:dyDescent="0.2">
      <c r="A44" s="75"/>
      <c r="B44" s="76"/>
      <c r="C44" s="77"/>
      <c r="D44" s="78"/>
      <c r="E44" s="32"/>
      <c r="F44" s="6"/>
      <c r="G44" s="6"/>
      <c r="H44" s="6"/>
      <c r="I44" s="6"/>
      <c r="J44" s="6"/>
      <c r="K44" s="103"/>
      <c r="L44" s="103"/>
      <c r="M44" s="103"/>
      <c r="N44" s="103"/>
      <c r="O44" s="103"/>
      <c r="P44" s="103"/>
      <c r="Q44" s="103"/>
      <c r="R44" s="103"/>
      <c r="S44" s="103"/>
      <c r="T44" s="103"/>
      <c r="U44" s="103"/>
      <c r="V44" s="103"/>
      <c r="W44" s="103"/>
      <c r="X44" s="103"/>
      <c r="Y44" s="103"/>
      <c r="Z44" s="104"/>
    </row>
    <row r="45" spans="1:27" s="1" customFormat="1" x14ac:dyDescent="0.2">
      <c r="A45" s="85"/>
      <c r="B45" s="86"/>
      <c r="C45" s="88"/>
      <c r="D45" s="89"/>
      <c r="E45" s="33"/>
      <c r="F45" s="34"/>
      <c r="G45" s="34"/>
      <c r="H45" s="34"/>
      <c r="I45" s="34"/>
      <c r="J45" s="34"/>
      <c r="K45" s="105"/>
      <c r="L45" s="105"/>
      <c r="M45" s="105"/>
      <c r="N45" s="105"/>
      <c r="O45" s="105"/>
      <c r="P45" s="105"/>
      <c r="Q45" s="105"/>
      <c r="R45" s="105"/>
      <c r="S45" s="105"/>
      <c r="T45" s="105"/>
      <c r="U45" s="105"/>
      <c r="V45" s="105"/>
      <c r="W45" s="105"/>
      <c r="X45" s="105"/>
      <c r="Y45" s="105"/>
      <c r="Z45" s="106"/>
    </row>
  </sheetData>
  <mergeCells count="162">
    <mergeCell ref="A29:B33"/>
    <mergeCell ref="S29:Z32"/>
    <mergeCell ref="K35:R38"/>
    <mergeCell ref="G17:H21"/>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K39:R39"/>
    <mergeCell ref="I35:J39"/>
    <mergeCell ref="E36:F36"/>
    <mergeCell ref="G36:H36"/>
    <mergeCell ref="S36:Z36"/>
    <mergeCell ref="S37:Z37"/>
    <mergeCell ref="C38:D38"/>
    <mergeCell ref="E38:F38"/>
    <mergeCell ref="G38:H38"/>
    <mergeCell ref="S38:Z38"/>
    <mergeCell ref="E37:F37"/>
    <mergeCell ref="G37:H37"/>
    <mergeCell ref="A36:B38"/>
    <mergeCell ref="C36:D37"/>
    <mergeCell ref="S33:Z33"/>
    <mergeCell ref="K34:L34"/>
    <mergeCell ref="M34:R34"/>
    <mergeCell ref="S34:T34"/>
    <mergeCell ref="U34:Z34"/>
    <mergeCell ref="A35:B35"/>
    <mergeCell ref="C35:D35"/>
    <mergeCell ref="E35:F35"/>
    <mergeCell ref="G35:H35"/>
    <mergeCell ref="C33:D33"/>
    <mergeCell ref="E33:F33"/>
    <mergeCell ref="G33:H33"/>
    <mergeCell ref="S35:Z35"/>
    <mergeCell ref="I29:J33"/>
    <mergeCell ref="K29:R33"/>
    <mergeCell ref="C30:D30"/>
    <mergeCell ref="E30:F30"/>
    <mergeCell ref="G30:H30"/>
    <mergeCell ref="C32:D32"/>
    <mergeCell ref="E32:F32"/>
    <mergeCell ref="G32:H32"/>
    <mergeCell ref="C31:D31"/>
    <mergeCell ref="E31:F31"/>
    <mergeCell ref="G31:H31"/>
    <mergeCell ref="K28:L28"/>
    <mergeCell ref="M28:R28"/>
    <mergeCell ref="S28:T28"/>
    <mergeCell ref="U28:Z28"/>
    <mergeCell ref="C29:D29"/>
    <mergeCell ref="E29:F29"/>
    <mergeCell ref="G29:H29"/>
    <mergeCell ref="S27:Z27"/>
    <mergeCell ref="K22:L22"/>
    <mergeCell ref="M22:R22"/>
    <mergeCell ref="S22:T22"/>
    <mergeCell ref="U22:Z22"/>
    <mergeCell ref="C23:D23"/>
    <mergeCell ref="E23:F23"/>
    <mergeCell ref="G23:H23"/>
    <mergeCell ref="S24:Z24"/>
    <mergeCell ref="S25:Z25"/>
    <mergeCell ref="C26:D26"/>
    <mergeCell ref="E26:F26"/>
    <mergeCell ref="G26:H26"/>
    <mergeCell ref="K26:R26"/>
    <mergeCell ref="S26:Z26"/>
    <mergeCell ref="C25:D25"/>
    <mergeCell ref="E25:F25"/>
    <mergeCell ref="G25:H25"/>
    <mergeCell ref="K25:R25"/>
    <mergeCell ref="C27:D27"/>
    <mergeCell ref="E27:F27"/>
    <mergeCell ref="G27:H27"/>
    <mergeCell ref="K27:R27"/>
    <mergeCell ref="I23:J27"/>
    <mergeCell ref="A21:B21"/>
    <mergeCell ref="C21:D21"/>
    <mergeCell ref="K21:R21"/>
    <mergeCell ref="K23:R23"/>
    <mergeCell ref="S23:Z23"/>
    <mergeCell ref="I17:J21"/>
    <mergeCell ref="E17:F21"/>
    <mergeCell ref="C18:D18"/>
    <mergeCell ref="K18:R18"/>
    <mergeCell ref="C20:D20"/>
    <mergeCell ref="K20:R20"/>
    <mergeCell ref="C19:D19"/>
    <mergeCell ref="K19:R19"/>
    <mergeCell ref="S18:Z21"/>
    <mergeCell ref="A23:B27"/>
    <mergeCell ref="C24:D24"/>
    <mergeCell ref="E24:F24"/>
    <mergeCell ref="G24:H24"/>
    <mergeCell ref="K24:R24"/>
    <mergeCell ref="A17:B20"/>
    <mergeCell ref="S15:Z15"/>
    <mergeCell ref="K16:L16"/>
    <mergeCell ref="M16:R16"/>
    <mergeCell ref="S16:T16"/>
    <mergeCell ref="U16:Z16"/>
    <mergeCell ref="C17:D17"/>
    <mergeCell ref="A15:B15"/>
    <mergeCell ref="C15:D15"/>
    <mergeCell ref="E15:F15"/>
    <mergeCell ref="G15:H15"/>
    <mergeCell ref="K15:R15"/>
    <mergeCell ref="K17:R17"/>
    <mergeCell ref="S17:Z17"/>
    <mergeCell ref="I11:J15"/>
    <mergeCell ref="S13:Z13"/>
    <mergeCell ref="A14:B14"/>
    <mergeCell ref="C14:D14"/>
    <mergeCell ref="E14:F14"/>
    <mergeCell ref="G14:H14"/>
    <mergeCell ref="K14:R14"/>
    <mergeCell ref="S14:Z14"/>
    <mergeCell ref="A13:B13"/>
    <mergeCell ref="C13:D13"/>
    <mergeCell ref="E13:F13"/>
    <mergeCell ref="G13:H13"/>
    <mergeCell ref="K13:R13"/>
    <mergeCell ref="S11:Z11"/>
    <mergeCell ref="A12:B12"/>
    <mergeCell ref="C12:D12"/>
    <mergeCell ref="E12:F12"/>
    <mergeCell ref="G12:H12"/>
    <mergeCell ref="K12:R12"/>
    <mergeCell ref="S12:Z12"/>
    <mergeCell ref="K10:L10"/>
    <mergeCell ref="M10:R10"/>
    <mergeCell ref="S10:T10"/>
    <mergeCell ref="U10:Z10"/>
    <mergeCell ref="A11:B11"/>
    <mergeCell ref="C11:D11"/>
    <mergeCell ref="E11:F11"/>
    <mergeCell ref="G11:H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printOptions horizontalCentered="1"/>
  <pageMargins left="0.5" right="0.5" top="0.25" bottom="0.25" header="0.25" footer="0.25"/>
  <pageSetup scale="9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workbookViewId="0">
      <selection activeCell="C29" sqref="C29:D33"/>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2">
        <f>DATE(Setup!D5,Setup!D7+6,1)</f>
        <v>44927</v>
      </c>
      <c r="B1" s="62"/>
      <c r="C1" s="62"/>
      <c r="D1" s="62"/>
      <c r="E1" s="62"/>
      <c r="F1" s="62"/>
      <c r="G1" s="62"/>
      <c r="H1" s="62"/>
      <c r="I1" s="25"/>
      <c r="J1" s="25"/>
      <c r="K1" s="63">
        <f>DATE(YEAR(A1),MONTH(A1)-1,1)</f>
        <v>44896</v>
      </c>
      <c r="L1" s="63"/>
      <c r="M1" s="63"/>
      <c r="N1" s="63"/>
      <c r="O1" s="63"/>
      <c r="P1" s="63"/>
      <c r="Q1" s="63"/>
      <c r="S1" s="63">
        <f>DATE(YEAR(A1),MONTH(A1)+1,1)</f>
        <v>44958</v>
      </c>
      <c r="T1" s="63"/>
      <c r="U1" s="63"/>
      <c r="V1" s="63"/>
      <c r="W1" s="63"/>
      <c r="X1" s="63"/>
      <c r="Y1" s="63"/>
    </row>
    <row r="2" spans="1:27" s="3" customFormat="1" ht="11.25" customHeight="1" x14ac:dyDescent="0.2">
      <c r="A2" s="62"/>
      <c r="B2" s="62"/>
      <c r="C2" s="62"/>
      <c r="D2" s="62"/>
      <c r="E2" s="62"/>
      <c r="F2" s="62"/>
      <c r="G2" s="62"/>
      <c r="H2" s="62"/>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2">
      <c r="A3" s="62"/>
      <c r="B3" s="62"/>
      <c r="C3" s="62"/>
      <c r="D3" s="62"/>
      <c r="E3" s="62"/>
      <c r="F3" s="62"/>
      <c r="G3" s="62"/>
      <c r="H3" s="62"/>
      <c r="I3" s="25"/>
      <c r="J3" s="25"/>
      <c r="K3" s="36" t="str">
        <f t="shared" ref="K3:Q8" si="0">IF(MONTH($K$1)&lt;&gt;MONTH($K$1-(WEEKDAY($K$1,1)-(start_day-1))-IF((WEEKDAY($K$1,1)-(start_day-1))&lt;=0,7,0)+(ROW(K3)-ROW($K$3))*7+(COLUMN(K3)-COLUMN($K$3)+1)),"",$K$1-(WEEKDAY($K$1,1)-(start_day-1))-IF((WEEKDAY($K$1,1)-(start_day-1))&lt;=0,7,0)+(ROW(K3)-ROW($K$3))*7+(COLUMN(K3)-COLUMN($K$3)+1))</f>
        <v/>
      </c>
      <c r="L3" s="36" t="str">
        <f t="shared" si="0"/>
        <v/>
      </c>
      <c r="M3" s="36" t="str">
        <f t="shared" si="0"/>
        <v/>
      </c>
      <c r="N3" s="36" t="str">
        <f t="shared" si="0"/>
        <v/>
      </c>
      <c r="O3" s="36">
        <f t="shared" si="0"/>
        <v>44896</v>
      </c>
      <c r="P3" s="36">
        <f t="shared" si="0"/>
        <v>44897</v>
      </c>
      <c r="Q3" s="36">
        <f t="shared" si="0"/>
        <v>44898</v>
      </c>
      <c r="R3" s="3"/>
      <c r="S3" s="36" t="str">
        <f t="shared" ref="S3:Y8" si="1">IF(MONTH($S$1)&lt;&gt;MONTH($S$1-(WEEKDAY($S$1,1)-(start_day-1))-IF((WEEKDAY($S$1,1)-(start_day-1))&lt;=0,7,0)+(ROW(S3)-ROW($S$3))*7+(COLUMN(S3)-COLUMN($S$3)+1)),"",$S$1-(WEEKDAY($S$1,1)-(start_day-1))-IF((WEEKDAY($S$1,1)-(start_day-1))&lt;=0,7,0)+(ROW(S3)-ROW($S$3))*7+(COLUMN(S3)-COLUMN($S$3)+1))</f>
        <v/>
      </c>
      <c r="T3" s="36" t="str">
        <f t="shared" si="1"/>
        <v/>
      </c>
      <c r="U3" s="36" t="str">
        <f t="shared" si="1"/>
        <v/>
      </c>
      <c r="V3" s="36">
        <f t="shared" si="1"/>
        <v>44958</v>
      </c>
      <c r="W3" s="36">
        <f t="shared" si="1"/>
        <v>44959</v>
      </c>
      <c r="X3" s="36">
        <f t="shared" si="1"/>
        <v>44960</v>
      </c>
      <c r="Y3" s="36">
        <f t="shared" si="1"/>
        <v>44961</v>
      </c>
    </row>
    <row r="4" spans="1:27" s="4" customFormat="1" ht="9" customHeight="1" x14ac:dyDescent="0.2">
      <c r="A4" s="62"/>
      <c r="B4" s="62"/>
      <c r="C4" s="62"/>
      <c r="D4" s="62"/>
      <c r="E4" s="62"/>
      <c r="F4" s="62"/>
      <c r="G4" s="62"/>
      <c r="H4" s="62"/>
      <c r="I4" s="25"/>
      <c r="J4" s="25"/>
      <c r="K4" s="36">
        <f t="shared" si="0"/>
        <v>44899</v>
      </c>
      <c r="L4" s="36">
        <f t="shared" si="0"/>
        <v>44900</v>
      </c>
      <c r="M4" s="36">
        <f t="shared" si="0"/>
        <v>44901</v>
      </c>
      <c r="N4" s="36">
        <f t="shared" si="0"/>
        <v>44902</v>
      </c>
      <c r="O4" s="36">
        <f t="shared" si="0"/>
        <v>44903</v>
      </c>
      <c r="P4" s="36">
        <f t="shared" si="0"/>
        <v>44904</v>
      </c>
      <c r="Q4" s="36">
        <f t="shared" si="0"/>
        <v>44905</v>
      </c>
      <c r="R4" s="3"/>
      <c r="S4" s="36">
        <f t="shared" si="1"/>
        <v>44962</v>
      </c>
      <c r="T4" s="36">
        <f t="shared" si="1"/>
        <v>44963</v>
      </c>
      <c r="U4" s="36">
        <f t="shared" si="1"/>
        <v>44964</v>
      </c>
      <c r="V4" s="36">
        <f t="shared" si="1"/>
        <v>44965</v>
      </c>
      <c r="W4" s="36">
        <f t="shared" si="1"/>
        <v>44966</v>
      </c>
      <c r="X4" s="36">
        <f t="shared" si="1"/>
        <v>44967</v>
      </c>
      <c r="Y4" s="36">
        <f t="shared" si="1"/>
        <v>44968</v>
      </c>
    </row>
    <row r="5" spans="1:27" s="4" customFormat="1" ht="9" customHeight="1" x14ac:dyDescent="0.2">
      <c r="A5" s="62"/>
      <c r="B5" s="62"/>
      <c r="C5" s="62"/>
      <c r="D5" s="62"/>
      <c r="E5" s="62"/>
      <c r="F5" s="62"/>
      <c r="G5" s="62"/>
      <c r="H5" s="62"/>
      <c r="I5" s="25"/>
      <c r="J5" s="25"/>
      <c r="K5" s="36">
        <f t="shared" si="0"/>
        <v>44906</v>
      </c>
      <c r="L5" s="36">
        <f t="shared" si="0"/>
        <v>44907</v>
      </c>
      <c r="M5" s="36">
        <f t="shared" si="0"/>
        <v>44908</v>
      </c>
      <c r="N5" s="36">
        <f t="shared" si="0"/>
        <v>44909</v>
      </c>
      <c r="O5" s="36">
        <f t="shared" si="0"/>
        <v>44910</v>
      </c>
      <c r="P5" s="36">
        <f t="shared" si="0"/>
        <v>44911</v>
      </c>
      <c r="Q5" s="36">
        <f t="shared" si="0"/>
        <v>44912</v>
      </c>
      <c r="R5" s="3"/>
      <c r="S5" s="36">
        <f t="shared" si="1"/>
        <v>44969</v>
      </c>
      <c r="T5" s="36">
        <f t="shared" si="1"/>
        <v>44970</v>
      </c>
      <c r="U5" s="36">
        <f t="shared" si="1"/>
        <v>44971</v>
      </c>
      <c r="V5" s="36">
        <f t="shared" si="1"/>
        <v>44972</v>
      </c>
      <c r="W5" s="36">
        <f t="shared" si="1"/>
        <v>44973</v>
      </c>
      <c r="X5" s="36">
        <f t="shared" si="1"/>
        <v>44974</v>
      </c>
      <c r="Y5" s="36">
        <f t="shared" si="1"/>
        <v>44975</v>
      </c>
    </row>
    <row r="6" spans="1:27" s="4" customFormat="1" ht="9" customHeight="1" x14ac:dyDescent="0.2">
      <c r="A6" s="62"/>
      <c r="B6" s="62"/>
      <c r="C6" s="62"/>
      <c r="D6" s="62"/>
      <c r="E6" s="62"/>
      <c r="F6" s="62"/>
      <c r="G6" s="62"/>
      <c r="H6" s="62"/>
      <c r="I6" s="25"/>
      <c r="J6" s="25"/>
      <c r="K6" s="36">
        <f t="shared" si="0"/>
        <v>44913</v>
      </c>
      <c r="L6" s="36">
        <f t="shared" si="0"/>
        <v>44914</v>
      </c>
      <c r="M6" s="36">
        <f t="shared" si="0"/>
        <v>44915</v>
      </c>
      <c r="N6" s="36">
        <f t="shared" si="0"/>
        <v>44916</v>
      </c>
      <c r="O6" s="36">
        <f t="shared" si="0"/>
        <v>44917</v>
      </c>
      <c r="P6" s="36">
        <f t="shared" si="0"/>
        <v>44918</v>
      </c>
      <c r="Q6" s="36">
        <f t="shared" si="0"/>
        <v>44919</v>
      </c>
      <c r="R6" s="3"/>
      <c r="S6" s="36">
        <f t="shared" si="1"/>
        <v>44976</v>
      </c>
      <c r="T6" s="36">
        <f t="shared" si="1"/>
        <v>44977</v>
      </c>
      <c r="U6" s="36">
        <f t="shared" si="1"/>
        <v>44978</v>
      </c>
      <c r="V6" s="36">
        <f t="shared" si="1"/>
        <v>44979</v>
      </c>
      <c r="W6" s="36">
        <f t="shared" si="1"/>
        <v>44980</v>
      </c>
      <c r="X6" s="36">
        <f t="shared" si="1"/>
        <v>44981</v>
      </c>
      <c r="Y6" s="36">
        <f t="shared" si="1"/>
        <v>44982</v>
      </c>
    </row>
    <row r="7" spans="1:27" s="4" customFormat="1" ht="9" customHeight="1" x14ac:dyDescent="0.2">
      <c r="A7" s="62"/>
      <c r="B7" s="62"/>
      <c r="C7" s="62"/>
      <c r="D7" s="62"/>
      <c r="E7" s="62"/>
      <c r="F7" s="62"/>
      <c r="G7" s="62"/>
      <c r="H7" s="62"/>
      <c r="I7" s="25"/>
      <c r="J7" s="25"/>
      <c r="K7" s="36">
        <f t="shared" si="0"/>
        <v>44920</v>
      </c>
      <c r="L7" s="36">
        <f t="shared" si="0"/>
        <v>44921</v>
      </c>
      <c r="M7" s="36">
        <f t="shared" si="0"/>
        <v>44922</v>
      </c>
      <c r="N7" s="36">
        <f t="shared" si="0"/>
        <v>44923</v>
      </c>
      <c r="O7" s="36">
        <f t="shared" si="0"/>
        <v>44924</v>
      </c>
      <c r="P7" s="36">
        <f t="shared" si="0"/>
        <v>44925</v>
      </c>
      <c r="Q7" s="36">
        <f t="shared" si="0"/>
        <v>44926</v>
      </c>
      <c r="R7" s="3"/>
      <c r="S7" s="36">
        <f t="shared" si="1"/>
        <v>44983</v>
      </c>
      <c r="T7" s="36">
        <f t="shared" si="1"/>
        <v>44984</v>
      </c>
      <c r="U7" s="36">
        <f t="shared" si="1"/>
        <v>44985</v>
      </c>
      <c r="V7" s="36" t="str">
        <f t="shared" si="1"/>
        <v/>
      </c>
      <c r="W7" s="36" t="str">
        <f t="shared" si="1"/>
        <v/>
      </c>
      <c r="X7" s="36" t="str">
        <f t="shared" si="1"/>
        <v/>
      </c>
      <c r="Y7" s="36" t="str">
        <f t="shared" si="1"/>
        <v/>
      </c>
    </row>
    <row r="8" spans="1:27" s="5" customFormat="1" ht="9" customHeight="1" x14ac:dyDescent="0.2">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
      <c r="A9" s="64">
        <f>A10</f>
        <v>44927</v>
      </c>
      <c r="B9" s="65"/>
      <c r="C9" s="65">
        <f>C10</f>
        <v>44928</v>
      </c>
      <c r="D9" s="65"/>
      <c r="E9" s="65">
        <f>E10</f>
        <v>44929</v>
      </c>
      <c r="F9" s="65"/>
      <c r="G9" s="65">
        <f>G10</f>
        <v>44930</v>
      </c>
      <c r="H9" s="65"/>
      <c r="I9" s="65">
        <f>I10</f>
        <v>44931</v>
      </c>
      <c r="J9" s="65"/>
      <c r="K9" s="65">
        <f>K10</f>
        <v>44932</v>
      </c>
      <c r="L9" s="65"/>
      <c r="M9" s="65"/>
      <c r="N9" s="65"/>
      <c r="O9" s="65"/>
      <c r="P9" s="65"/>
      <c r="Q9" s="65"/>
      <c r="R9" s="65"/>
      <c r="S9" s="65">
        <f>S10</f>
        <v>44933</v>
      </c>
      <c r="T9" s="65"/>
      <c r="U9" s="65"/>
      <c r="V9" s="65"/>
      <c r="W9" s="65"/>
      <c r="X9" s="65"/>
      <c r="Y9" s="65"/>
      <c r="Z9" s="66"/>
    </row>
    <row r="10" spans="1:27" s="1" customFormat="1" ht="18.75" x14ac:dyDescent="0.2">
      <c r="A10" s="28">
        <f>$A$1-(WEEKDAY($A$1,1)-(start_day-1))-IF((WEEKDAY($A$1,1)-(start_day-1))&lt;=0,7,0)+1</f>
        <v>44927</v>
      </c>
      <c r="B10" s="29"/>
      <c r="C10" s="26">
        <f>A10+1</f>
        <v>44928</v>
      </c>
      <c r="D10" s="27"/>
      <c r="E10" s="26">
        <f>C10+1</f>
        <v>44929</v>
      </c>
      <c r="F10" s="27"/>
      <c r="G10" s="26">
        <f>E10+1</f>
        <v>44930</v>
      </c>
      <c r="H10" s="27"/>
      <c r="I10" s="26">
        <f>G10+1</f>
        <v>44931</v>
      </c>
      <c r="J10" s="27"/>
      <c r="K10" s="67">
        <f>I10+1</f>
        <v>44932</v>
      </c>
      <c r="L10" s="68"/>
      <c r="M10" s="69"/>
      <c r="N10" s="69"/>
      <c r="O10" s="69"/>
      <c r="P10" s="69"/>
      <c r="Q10" s="69"/>
      <c r="R10" s="70"/>
      <c r="S10" s="71">
        <f>K10+1</f>
        <v>44933</v>
      </c>
      <c r="T10" s="72"/>
      <c r="U10" s="73"/>
      <c r="V10" s="73"/>
      <c r="W10" s="73"/>
      <c r="X10" s="73"/>
      <c r="Y10" s="73"/>
      <c r="Z10" s="74"/>
    </row>
    <row r="11" spans="1:27" s="1" customFormat="1" ht="13.15" customHeight="1" x14ac:dyDescent="0.2">
      <c r="A11" s="119" t="s">
        <v>89</v>
      </c>
      <c r="B11" s="205"/>
      <c r="C11" s="77"/>
      <c r="D11" s="78"/>
      <c r="E11" s="77"/>
      <c r="F11" s="78"/>
      <c r="G11" s="77"/>
      <c r="H11" s="78"/>
      <c r="I11" s="77"/>
      <c r="J11" s="78"/>
      <c r="K11" s="48"/>
      <c r="L11" s="56"/>
      <c r="M11" s="56"/>
      <c r="N11" s="56"/>
      <c r="O11" s="56"/>
      <c r="P11" s="56"/>
      <c r="Q11" s="56"/>
      <c r="R11" s="47"/>
      <c r="S11" s="176"/>
      <c r="T11" s="177"/>
      <c r="U11" s="177"/>
      <c r="V11" s="177"/>
      <c r="W11" s="177"/>
      <c r="X11" s="177"/>
      <c r="Y11" s="177"/>
      <c r="Z11" s="178"/>
    </row>
    <row r="12" spans="1:27" s="1" customFormat="1" ht="13.15" customHeight="1" x14ac:dyDescent="0.2">
      <c r="A12" s="115"/>
      <c r="B12" s="116"/>
      <c r="C12" s="77"/>
      <c r="D12" s="78"/>
      <c r="E12" s="77"/>
      <c r="F12" s="78"/>
      <c r="G12" s="77"/>
      <c r="H12" s="78"/>
      <c r="I12" s="185" t="s">
        <v>64</v>
      </c>
      <c r="J12" s="186"/>
      <c r="K12" s="110"/>
      <c r="L12" s="206"/>
      <c r="M12" s="206"/>
      <c r="N12" s="206"/>
      <c r="O12" s="206"/>
      <c r="P12" s="206"/>
      <c r="Q12" s="206"/>
      <c r="R12" s="167"/>
      <c r="S12" s="179"/>
      <c r="T12" s="180"/>
      <c r="U12" s="180"/>
      <c r="V12" s="180"/>
      <c r="W12" s="180"/>
      <c r="X12" s="180"/>
      <c r="Y12" s="180"/>
      <c r="Z12" s="181"/>
    </row>
    <row r="13" spans="1:27" s="1" customFormat="1" ht="13.15" customHeight="1" x14ac:dyDescent="0.2">
      <c r="A13" s="115"/>
      <c r="B13" s="116"/>
      <c r="C13" s="77"/>
      <c r="D13" s="78"/>
      <c r="E13" s="77"/>
      <c r="F13" s="78"/>
      <c r="G13" s="77"/>
      <c r="H13" s="78"/>
      <c r="I13" s="187"/>
      <c r="J13" s="188"/>
      <c r="K13" s="110"/>
      <c r="L13" s="206"/>
      <c r="M13" s="206"/>
      <c r="N13" s="206"/>
      <c r="O13" s="206"/>
      <c r="P13" s="206"/>
      <c r="Q13" s="206"/>
      <c r="R13" s="167"/>
      <c r="S13" s="179"/>
      <c r="T13" s="180"/>
      <c r="U13" s="180"/>
      <c r="V13" s="180"/>
      <c r="W13" s="180"/>
      <c r="X13" s="180"/>
      <c r="Y13" s="180"/>
      <c r="Z13" s="181"/>
    </row>
    <row r="14" spans="1:27" s="1" customFormat="1" ht="13.15" customHeight="1" x14ac:dyDescent="0.2">
      <c r="A14" s="115"/>
      <c r="B14" s="116"/>
      <c r="C14" s="77"/>
      <c r="D14" s="78"/>
      <c r="E14" s="77"/>
      <c r="F14" s="78"/>
      <c r="G14" s="77"/>
      <c r="H14" s="78"/>
      <c r="I14" s="187"/>
      <c r="J14" s="188"/>
      <c r="K14" s="48"/>
      <c r="L14" s="56"/>
      <c r="M14" s="56"/>
      <c r="N14" s="56"/>
      <c r="O14" s="56"/>
      <c r="P14" s="56"/>
      <c r="Q14" s="56"/>
      <c r="R14" s="47"/>
      <c r="S14" s="179"/>
      <c r="T14" s="180"/>
      <c r="U14" s="180"/>
      <c r="V14" s="180"/>
      <c r="W14" s="180"/>
      <c r="X14" s="180"/>
      <c r="Y14" s="180"/>
      <c r="Z14" s="181"/>
    </row>
    <row r="15" spans="1:27" s="2" customFormat="1" ht="13.15" customHeight="1" x14ac:dyDescent="0.2">
      <c r="A15" s="117"/>
      <c r="B15" s="118"/>
      <c r="C15" s="88"/>
      <c r="D15" s="89"/>
      <c r="E15" s="88"/>
      <c r="F15" s="89"/>
      <c r="G15" s="88"/>
      <c r="H15" s="89"/>
      <c r="I15" s="189"/>
      <c r="J15" s="190"/>
      <c r="K15" s="49"/>
      <c r="L15" s="57"/>
      <c r="M15" s="57"/>
      <c r="N15" s="57"/>
      <c r="O15" s="57"/>
      <c r="P15" s="57"/>
      <c r="Q15" s="57"/>
      <c r="R15" s="50"/>
      <c r="S15" s="182"/>
      <c r="T15" s="184"/>
      <c r="U15" s="184"/>
      <c r="V15" s="184"/>
      <c r="W15" s="184"/>
      <c r="X15" s="184"/>
      <c r="Y15" s="184"/>
      <c r="Z15" s="183"/>
      <c r="AA15" s="1"/>
    </row>
    <row r="16" spans="1:27" s="1" customFormat="1" ht="18.75" x14ac:dyDescent="0.2">
      <c r="A16" s="28">
        <f>S10+1</f>
        <v>44934</v>
      </c>
      <c r="B16" s="29"/>
      <c r="C16" s="26">
        <f>A16+1</f>
        <v>44935</v>
      </c>
      <c r="D16" s="27"/>
      <c r="E16" s="26">
        <f>C16+1</f>
        <v>44936</v>
      </c>
      <c r="F16" s="27"/>
      <c r="G16" s="26">
        <f>E16+1</f>
        <v>44937</v>
      </c>
      <c r="H16" s="27"/>
      <c r="I16" s="26">
        <f>G16+1</f>
        <v>44938</v>
      </c>
      <c r="J16" s="27"/>
      <c r="K16" s="67">
        <f>I16+1</f>
        <v>44939</v>
      </c>
      <c r="L16" s="68"/>
      <c r="M16" s="69"/>
      <c r="N16" s="69"/>
      <c r="O16" s="69"/>
      <c r="P16" s="69"/>
      <c r="Q16" s="69"/>
      <c r="R16" s="70"/>
      <c r="S16" s="71">
        <f>K16+1</f>
        <v>44940</v>
      </c>
      <c r="T16" s="72"/>
      <c r="U16" s="73"/>
      <c r="V16" s="73"/>
      <c r="W16" s="73"/>
      <c r="X16" s="73"/>
      <c r="Y16" s="73"/>
      <c r="Z16" s="74"/>
    </row>
    <row r="17" spans="1:27" s="1" customFormat="1" ht="15" customHeight="1" x14ac:dyDescent="0.2">
      <c r="A17" s="199" t="s">
        <v>46</v>
      </c>
      <c r="B17" s="200"/>
      <c r="C17" s="77"/>
      <c r="D17" s="78"/>
      <c r="E17" s="77"/>
      <c r="F17" s="78"/>
      <c r="G17" s="77"/>
      <c r="H17" s="78"/>
      <c r="I17" s="81" t="s">
        <v>65</v>
      </c>
      <c r="J17" s="122"/>
      <c r="K17" s="77"/>
      <c r="L17" s="79"/>
      <c r="M17" s="79"/>
      <c r="N17" s="79"/>
      <c r="O17" s="79"/>
      <c r="P17" s="79"/>
      <c r="Q17" s="79"/>
      <c r="R17" s="78"/>
      <c r="S17" s="75"/>
      <c r="T17" s="76"/>
      <c r="U17" s="76"/>
      <c r="V17" s="76"/>
      <c r="W17" s="76"/>
      <c r="X17" s="76"/>
      <c r="Y17" s="76"/>
      <c r="Z17" s="80"/>
    </row>
    <row r="18" spans="1:27" s="1" customFormat="1" ht="12.75" customHeight="1" x14ac:dyDescent="0.2">
      <c r="A18" s="201"/>
      <c r="B18" s="202"/>
      <c r="C18" s="113" t="s">
        <v>86</v>
      </c>
      <c r="D18" s="128"/>
      <c r="E18" s="77"/>
      <c r="F18" s="78"/>
      <c r="G18" s="77"/>
      <c r="H18" s="78"/>
      <c r="I18" s="191"/>
      <c r="J18" s="192"/>
      <c r="K18" s="77"/>
      <c r="L18" s="79"/>
      <c r="M18" s="79"/>
      <c r="N18" s="79"/>
      <c r="O18" s="79"/>
      <c r="P18" s="79"/>
      <c r="Q18" s="79"/>
      <c r="R18" s="78"/>
      <c r="S18" s="75"/>
      <c r="T18" s="76"/>
      <c r="U18" s="76"/>
      <c r="V18" s="76"/>
      <c r="W18" s="76"/>
      <c r="X18" s="76"/>
      <c r="Y18" s="76"/>
      <c r="Z18" s="80"/>
    </row>
    <row r="19" spans="1:27" s="1" customFormat="1" ht="12.75" customHeight="1" x14ac:dyDescent="0.2">
      <c r="A19" s="201"/>
      <c r="B19" s="202"/>
      <c r="C19" s="195"/>
      <c r="D19" s="196"/>
      <c r="E19" s="77"/>
      <c r="F19" s="78"/>
      <c r="G19" s="77"/>
      <c r="H19" s="78"/>
      <c r="I19" s="191"/>
      <c r="J19" s="192"/>
      <c r="K19" s="77"/>
      <c r="L19" s="79"/>
      <c r="M19" s="79"/>
      <c r="N19" s="79"/>
      <c r="O19" s="79"/>
      <c r="P19" s="79"/>
      <c r="Q19" s="79"/>
      <c r="R19" s="78"/>
      <c r="S19" s="75"/>
      <c r="T19" s="76"/>
      <c r="U19" s="76"/>
      <c r="V19" s="76"/>
      <c r="W19" s="76"/>
      <c r="X19" s="76"/>
      <c r="Y19" s="76"/>
      <c r="Z19" s="80"/>
    </row>
    <row r="20" spans="1:27" s="1" customFormat="1" ht="12.75" customHeight="1" x14ac:dyDescent="0.2">
      <c r="A20" s="201"/>
      <c r="B20" s="202"/>
      <c r="C20" s="195"/>
      <c r="D20" s="196"/>
      <c r="E20" s="77"/>
      <c r="F20" s="78"/>
      <c r="G20" s="77"/>
      <c r="H20" s="78"/>
      <c r="I20" s="191"/>
      <c r="J20" s="192"/>
      <c r="K20" s="77"/>
      <c r="L20" s="79"/>
      <c r="M20" s="79"/>
      <c r="N20" s="79"/>
      <c r="O20" s="79"/>
      <c r="P20" s="79"/>
      <c r="Q20" s="79"/>
      <c r="R20" s="78"/>
      <c r="S20" s="75"/>
      <c r="T20" s="76"/>
      <c r="U20" s="76"/>
      <c r="V20" s="76"/>
      <c r="W20" s="76"/>
      <c r="X20" s="76"/>
      <c r="Y20" s="76"/>
      <c r="Z20" s="80"/>
    </row>
    <row r="21" spans="1:27" s="2" customFormat="1" ht="13.15" customHeight="1" x14ac:dyDescent="0.2">
      <c r="A21" s="203"/>
      <c r="B21" s="204"/>
      <c r="C21" s="197"/>
      <c r="D21" s="198"/>
      <c r="E21" s="88"/>
      <c r="F21" s="89"/>
      <c r="G21" s="88"/>
      <c r="H21" s="89"/>
      <c r="I21" s="193"/>
      <c r="J21" s="194"/>
      <c r="K21" s="88"/>
      <c r="L21" s="90"/>
      <c r="M21" s="90"/>
      <c r="N21" s="90"/>
      <c r="O21" s="90"/>
      <c r="P21" s="90"/>
      <c r="Q21" s="90"/>
      <c r="R21" s="89"/>
      <c r="S21" s="85"/>
      <c r="T21" s="86"/>
      <c r="U21" s="86"/>
      <c r="V21" s="86"/>
      <c r="W21" s="86"/>
      <c r="X21" s="86"/>
      <c r="Y21" s="86"/>
      <c r="Z21" s="87"/>
      <c r="AA21" s="1"/>
    </row>
    <row r="22" spans="1:27" s="1" customFormat="1" ht="18.75" x14ac:dyDescent="0.2">
      <c r="A22" s="28">
        <f>S16+1</f>
        <v>44941</v>
      </c>
      <c r="B22" s="29"/>
      <c r="C22" s="26">
        <f>A22+1</f>
        <v>44942</v>
      </c>
      <c r="D22" s="27"/>
      <c r="E22" s="26">
        <f>C22+1</f>
        <v>44943</v>
      </c>
      <c r="F22" s="27"/>
      <c r="G22" s="26">
        <f>E22+1</f>
        <v>44944</v>
      </c>
      <c r="H22" s="27"/>
      <c r="I22" s="26">
        <f>G22+1</f>
        <v>44945</v>
      </c>
      <c r="J22" s="27"/>
      <c r="K22" s="67">
        <f>I22+1</f>
        <v>44946</v>
      </c>
      <c r="L22" s="68"/>
      <c r="M22" s="69"/>
      <c r="N22" s="69"/>
      <c r="O22" s="69"/>
      <c r="P22" s="69"/>
      <c r="Q22" s="69"/>
      <c r="R22" s="70"/>
      <c r="S22" s="71">
        <f>K22+1</f>
        <v>44947</v>
      </c>
      <c r="T22" s="72"/>
      <c r="U22" s="73"/>
      <c r="V22" s="73"/>
      <c r="W22" s="73"/>
      <c r="X22" s="73"/>
      <c r="Y22" s="73"/>
      <c r="Z22" s="74"/>
    </row>
    <row r="23" spans="1:27" s="1" customFormat="1" x14ac:dyDescent="0.2">
      <c r="A23" s="75"/>
      <c r="B23" s="76"/>
      <c r="C23" s="77"/>
      <c r="D23" s="78"/>
      <c r="E23" s="77"/>
      <c r="F23" s="78"/>
      <c r="G23" s="77"/>
      <c r="H23" s="78"/>
      <c r="I23" s="131" t="s">
        <v>66</v>
      </c>
      <c r="J23" s="207"/>
      <c r="K23" s="77"/>
      <c r="L23" s="79"/>
      <c r="M23" s="79"/>
      <c r="N23" s="79"/>
      <c r="O23" s="79"/>
      <c r="P23" s="79"/>
      <c r="Q23" s="79"/>
      <c r="R23" s="78"/>
      <c r="S23" s="75"/>
      <c r="T23" s="76"/>
      <c r="U23" s="76"/>
      <c r="V23" s="76"/>
      <c r="W23" s="76"/>
      <c r="X23" s="76"/>
      <c r="Y23" s="76"/>
      <c r="Z23" s="80"/>
    </row>
    <row r="24" spans="1:27" s="1" customFormat="1" x14ac:dyDescent="0.2">
      <c r="A24" s="75"/>
      <c r="B24" s="76"/>
      <c r="C24" s="113" t="s">
        <v>100</v>
      </c>
      <c r="D24" s="128"/>
      <c r="E24" s="77"/>
      <c r="F24" s="78"/>
      <c r="G24" s="77"/>
      <c r="H24" s="78"/>
      <c r="I24" s="131"/>
      <c r="J24" s="207"/>
      <c r="K24" s="77"/>
      <c r="L24" s="79"/>
      <c r="M24" s="79"/>
      <c r="N24" s="79"/>
      <c r="O24" s="79"/>
      <c r="P24" s="79"/>
      <c r="Q24" s="79"/>
      <c r="R24" s="78"/>
      <c r="S24" s="75"/>
      <c r="T24" s="76"/>
      <c r="U24" s="76"/>
      <c r="V24" s="76"/>
      <c r="W24" s="76"/>
      <c r="X24" s="76"/>
      <c r="Y24" s="76"/>
      <c r="Z24" s="80"/>
    </row>
    <row r="25" spans="1:27" s="1" customFormat="1" x14ac:dyDescent="0.2">
      <c r="A25" s="75"/>
      <c r="B25" s="76"/>
      <c r="C25" s="113"/>
      <c r="D25" s="128"/>
      <c r="E25" s="77"/>
      <c r="F25" s="78"/>
      <c r="G25" s="77"/>
      <c r="H25" s="78"/>
      <c r="I25" s="131"/>
      <c r="J25" s="207"/>
      <c r="K25" s="77"/>
      <c r="L25" s="79"/>
      <c r="M25" s="79"/>
      <c r="N25" s="79"/>
      <c r="O25" s="79"/>
      <c r="P25" s="79"/>
      <c r="Q25" s="79"/>
      <c r="R25" s="78"/>
      <c r="S25" s="75"/>
      <c r="T25" s="76"/>
      <c r="U25" s="76"/>
      <c r="V25" s="76"/>
      <c r="W25" s="76"/>
      <c r="X25" s="76"/>
      <c r="Y25" s="76"/>
      <c r="Z25" s="80"/>
    </row>
    <row r="26" spans="1:27" s="1" customFormat="1" x14ac:dyDescent="0.2">
      <c r="A26" s="75"/>
      <c r="B26" s="76"/>
      <c r="C26" s="45"/>
      <c r="D26" s="46"/>
      <c r="E26" s="77"/>
      <c r="F26" s="78"/>
      <c r="G26" s="77"/>
      <c r="H26" s="78"/>
      <c r="I26" s="131"/>
      <c r="J26" s="207"/>
      <c r="K26" s="77"/>
      <c r="L26" s="79"/>
      <c r="M26" s="79"/>
      <c r="N26" s="79"/>
      <c r="O26" s="79"/>
      <c r="P26" s="79"/>
      <c r="Q26" s="79"/>
      <c r="R26" s="78"/>
      <c r="S26" s="75"/>
      <c r="T26" s="76"/>
      <c r="U26" s="76"/>
      <c r="V26" s="76"/>
      <c r="W26" s="76"/>
      <c r="X26" s="76"/>
      <c r="Y26" s="76"/>
      <c r="Z26" s="80"/>
    </row>
    <row r="27" spans="1:27" s="2" customFormat="1" x14ac:dyDescent="0.2">
      <c r="A27" s="85"/>
      <c r="B27" s="86"/>
      <c r="C27" s="88"/>
      <c r="D27" s="89"/>
      <c r="E27" s="88"/>
      <c r="F27" s="89"/>
      <c r="G27" s="88"/>
      <c r="H27" s="89"/>
      <c r="I27" s="208"/>
      <c r="J27" s="209"/>
      <c r="K27" s="88"/>
      <c r="L27" s="90"/>
      <c r="M27" s="90"/>
      <c r="N27" s="90"/>
      <c r="O27" s="90"/>
      <c r="P27" s="90"/>
      <c r="Q27" s="90"/>
      <c r="R27" s="89"/>
      <c r="S27" s="85"/>
      <c r="T27" s="86"/>
      <c r="U27" s="86"/>
      <c r="V27" s="86"/>
      <c r="W27" s="86"/>
      <c r="X27" s="86"/>
      <c r="Y27" s="86"/>
      <c r="Z27" s="87"/>
      <c r="AA27" s="1"/>
    </row>
    <row r="28" spans="1:27" s="1" customFormat="1" ht="18.75" x14ac:dyDescent="0.2">
      <c r="A28" s="28">
        <f>S22+1</f>
        <v>44948</v>
      </c>
      <c r="B28" s="29"/>
      <c r="C28" s="26">
        <f>A28+1</f>
        <v>44949</v>
      </c>
      <c r="D28" s="27"/>
      <c r="E28" s="26">
        <f>C28+1</f>
        <v>44950</v>
      </c>
      <c r="F28" s="27"/>
      <c r="G28" s="26">
        <f>E28+1</f>
        <v>44951</v>
      </c>
      <c r="H28" s="27"/>
      <c r="I28" s="26">
        <f>G28+1</f>
        <v>44952</v>
      </c>
      <c r="J28" s="27"/>
      <c r="K28" s="67">
        <f>I28+1</f>
        <v>44953</v>
      </c>
      <c r="L28" s="68"/>
      <c r="M28" s="69"/>
      <c r="N28" s="69"/>
      <c r="O28" s="69"/>
      <c r="P28" s="69"/>
      <c r="Q28" s="69"/>
      <c r="R28" s="70"/>
      <c r="S28" s="71">
        <f>K28+1</f>
        <v>44954</v>
      </c>
      <c r="T28" s="72"/>
      <c r="U28" s="73"/>
      <c r="V28" s="73"/>
      <c r="W28" s="73"/>
      <c r="X28" s="73"/>
      <c r="Y28" s="73"/>
      <c r="Z28" s="74"/>
    </row>
    <row r="29" spans="1:27" s="1" customFormat="1" x14ac:dyDescent="0.2">
      <c r="A29" s="75"/>
      <c r="B29" s="76"/>
      <c r="C29" s="81"/>
      <c r="D29" s="82"/>
      <c r="E29" s="77"/>
      <c r="F29" s="78"/>
      <c r="G29" s="77"/>
      <c r="H29" s="78"/>
      <c r="I29" s="81" t="s">
        <v>67</v>
      </c>
      <c r="J29" s="82"/>
      <c r="K29" s="77"/>
      <c r="L29" s="79"/>
      <c r="M29" s="79"/>
      <c r="N29" s="79"/>
      <c r="O29" s="79"/>
      <c r="P29" s="79"/>
      <c r="Q29" s="79"/>
      <c r="R29" s="78"/>
      <c r="S29" s="75"/>
      <c r="T29" s="76"/>
      <c r="U29" s="76"/>
      <c r="V29" s="76"/>
      <c r="W29" s="76"/>
      <c r="X29" s="76"/>
      <c r="Y29" s="76"/>
      <c r="Z29" s="80"/>
    </row>
    <row r="30" spans="1:27" s="1" customFormat="1" x14ac:dyDescent="0.2">
      <c r="A30" s="75"/>
      <c r="B30" s="76"/>
      <c r="C30" s="81"/>
      <c r="D30" s="82"/>
      <c r="E30" s="77"/>
      <c r="F30" s="78"/>
      <c r="G30" s="77"/>
      <c r="H30" s="78"/>
      <c r="I30" s="81"/>
      <c r="J30" s="82"/>
      <c r="K30" s="77"/>
      <c r="L30" s="79"/>
      <c r="M30" s="79"/>
      <c r="N30" s="79"/>
      <c r="O30" s="79"/>
      <c r="P30" s="79"/>
      <c r="Q30" s="79"/>
      <c r="R30" s="78"/>
      <c r="S30" s="75"/>
      <c r="T30" s="76"/>
      <c r="U30" s="76"/>
      <c r="V30" s="76"/>
      <c r="W30" s="76"/>
      <c r="X30" s="76"/>
      <c r="Y30" s="76"/>
      <c r="Z30" s="80"/>
    </row>
    <row r="31" spans="1:27" s="1" customFormat="1" x14ac:dyDescent="0.2">
      <c r="A31" s="75"/>
      <c r="B31" s="76"/>
      <c r="C31" s="81"/>
      <c r="D31" s="82"/>
      <c r="E31" s="77"/>
      <c r="F31" s="78"/>
      <c r="G31" s="77"/>
      <c r="H31" s="78"/>
      <c r="I31" s="81"/>
      <c r="J31" s="82"/>
      <c r="K31" s="77"/>
      <c r="L31" s="79"/>
      <c r="M31" s="79"/>
      <c r="N31" s="79"/>
      <c r="O31" s="79"/>
      <c r="P31" s="79"/>
      <c r="Q31" s="79"/>
      <c r="R31" s="78"/>
      <c r="S31" s="75"/>
      <c r="T31" s="76"/>
      <c r="U31" s="76"/>
      <c r="V31" s="76"/>
      <c r="W31" s="76"/>
      <c r="X31" s="76"/>
      <c r="Y31" s="76"/>
      <c r="Z31" s="80"/>
    </row>
    <row r="32" spans="1:27" s="1" customFormat="1" x14ac:dyDescent="0.2">
      <c r="A32" s="75"/>
      <c r="B32" s="76"/>
      <c r="C32" s="81"/>
      <c r="D32" s="82"/>
      <c r="E32" s="77"/>
      <c r="F32" s="78"/>
      <c r="G32" s="77"/>
      <c r="H32" s="78"/>
      <c r="I32" s="81"/>
      <c r="J32" s="82"/>
      <c r="K32" s="77"/>
      <c r="L32" s="79"/>
      <c r="M32" s="79"/>
      <c r="N32" s="79"/>
      <c r="O32" s="79"/>
      <c r="P32" s="79"/>
      <c r="Q32" s="79"/>
      <c r="R32" s="78"/>
      <c r="S32" s="75"/>
      <c r="T32" s="76"/>
      <c r="U32" s="76"/>
      <c r="V32" s="76"/>
      <c r="W32" s="76"/>
      <c r="X32" s="76"/>
      <c r="Y32" s="76"/>
      <c r="Z32" s="80"/>
    </row>
    <row r="33" spans="1:27" s="2" customFormat="1" x14ac:dyDescent="0.2">
      <c r="A33" s="85"/>
      <c r="B33" s="86"/>
      <c r="C33" s="83"/>
      <c r="D33" s="84"/>
      <c r="E33" s="88"/>
      <c r="F33" s="89"/>
      <c r="G33" s="88"/>
      <c r="H33" s="89"/>
      <c r="I33" s="83"/>
      <c r="J33" s="84"/>
      <c r="K33" s="88"/>
      <c r="L33" s="90"/>
      <c r="M33" s="90"/>
      <c r="N33" s="90"/>
      <c r="O33" s="90"/>
      <c r="P33" s="90"/>
      <c r="Q33" s="90"/>
      <c r="R33" s="89"/>
      <c r="S33" s="85"/>
      <c r="T33" s="86"/>
      <c r="U33" s="86"/>
      <c r="V33" s="86"/>
      <c r="W33" s="86"/>
      <c r="X33" s="86"/>
      <c r="Y33" s="86"/>
      <c r="Z33" s="87"/>
      <c r="AA33" s="1"/>
    </row>
    <row r="34" spans="1:27" s="1" customFormat="1" ht="18.75" x14ac:dyDescent="0.2">
      <c r="A34" s="28">
        <f>S28+1</f>
        <v>44955</v>
      </c>
      <c r="B34" s="29"/>
      <c r="C34" s="26">
        <f>A34+1</f>
        <v>44956</v>
      </c>
      <c r="D34" s="27"/>
      <c r="E34" s="26">
        <f>C34+1</f>
        <v>44957</v>
      </c>
      <c r="F34" s="27"/>
      <c r="G34" s="26">
        <f>E34+1</f>
        <v>44958</v>
      </c>
      <c r="H34" s="27"/>
      <c r="I34" s="26">
        <f>G34+1</f>
        <v>44959</v>
      </c>
      <c r="J34" s="27"/>
      <c r="K34" s="67">
        <f>I34+1</f>
        <v>44960</v>
      </c>
      <c r="L34" s="68"/>
      <c r="M34" s="69"/>
      <c r="N34" s="69"/>
      <c r="O34" s="69"/>
      <c r="P34" s="69"/>
      <c r="Q34" s="69"/>
      <c r="R34" s="70"/>
      <c r="S34" s="71">
        <f>K34+1</f>
        <v>44961</v>
      </c>
      <c r="T34" s="72"/>
      <c r="U34" s="73"/>
      <c r="V34" s="73"/>
      <c r="W34" s="73"/>
      <c r="X34" s="73"/>
      <c r="Y34" s="73"/>
      <c r="Z34" s="74"/>
    </row>
    <row r="35" spans="1:27" s="1" customFormat="1" x14ac:dyDescent="0.2">
      <c r="A35" s="75"/>
      <c r="B35" s="76"/>
      <c r="C35" s="77"/>
      <c r="D35" s="78"/>
      <c r="E35" s="77"/>
      <c r="F35" s="78"/>
      <c r="G35" s="77"/>
      <c r="H35" s="78"/>
      <c r="I35" s="131"/>
      <c r="J35" s="82"/>
      <c r="K35" s="77"/>
      <c r="L35" s="79"/>
      <c r="M35" s="79"/>
      <c r="N35" s="79"/>
      <c r="O35" s="79"/>
      <c r="P35" s="79"/>
      <c r="Q35" s="79"/>
      <c r="R35" s="78"/>
      <c r="S35" s="75"/>
      <c r="T35" s="76"/>
      <c r="U35" s="76"/>
      <c r="V35" s="76"/>
      <c r="W35" s="76"/>
      <c r="X35" s="76"/>
      <c r="Y35" s="76"/>
      <c r="Z35" s="80"/>
    </row>
    <row r="36" spans="1:27" s="1" customFormat="1" x14ac:dyDescent="0.2">
      <c r="A36" s="75"/>
      <c r="B36" s="76"/>
      <c r="C36" s="77"/>
      <c r="D36" s="78"/>
      <c r="E36" s="77"/>
      <c r="F36" s="78"/>
      <c r="G36" s="77"/>
      <c r="H36" s="78"/>
      <c r="I36" s="81"/>
      <c r="J36" s="82"/>
      <c r="K36" s="77"/>
      <c r="L36" s="79"/>
      <c r="M36" s="79"/>
      <c r="N36" s="79"/>
      <c r="O36" s="79"/>
      <c r="P36" s="79"/>
      <c r="Q36" s="79"/>
      <c r="R36" s="78"/>
      <c r="S36" s="75"/>
      <c r="T36" s="76"/>
      <c r="U36" s="76"/>
      <c r="V36" s="76"/>
      <c r="W36" s="76"/>
      <c r="X36" s="76"/>
      <c r="Y36" s="76"/>
      <c r="Z36" s="80"/>
    </row>
    <row r="37" spans="1:27" s="1" customFormat="1" x14ac:dyDescent="0.2">
      <c r="A37" s="75"/>
      <c r="B37" s="76"/>
      <c r="C37" s="77"/>
      <c r="D37" s="78"/>
      <c r="E37" s="77"/>
      <c r="F37" s="78"/>
      <c r="G37" s="77"/>
      <c r="H37" s="78"/>
      <c r="I37" s="81"/>
      <c r="J37" s="82"/>
      <c r="K37" s="77"/>
      <c r="L37" s="79"/>
      <c r="M37" s="79"/>
      <c r="N37" s="79"/>
      <c r="O37" s="79"/>
      <c r="P37" s="79"/>
      <c r="Q37" s="79"/>
      <c r="R37" s="78"/>
      <c r="S37" s="75"/>
      <c r="T37" s="76"/>
      <c r="U37" s="76"/>
      <c r="V37" s="76"/>
      <c r="W37" s="76"/>
      <c r="X37" s="76"/>
      <c r="Y37" s="76"/>
      <c r="Z37" s="80"/>
    </row>
    <row r="38" spans="1:27" s="1" customFormat="1" x14ac:dyDescent="0.2">
      <c r="A38" s="75"/>
      <c r="B38" s="76"/>
      <c r="C38" s="77"/>
      <c r="D38" s="78"/>
      <c r="E38" s="77"/>
      <c r="F38" s="78"/>
      <c r="G38" s="77"/>
      <c r="H38" s="78"/>
      <c r="I38" s="81"/>
      <c r="J38" s="82"/>
      <c r="K38" s="77"/>
      <c r="L38" s="79"/>
      <c r="M38" s="79"/>
      <c r="N38" s="79"/>
      <c r="O38" s="79"/>
      <c r="P38" s="79"/>
      <c r="Q38" s="79"/>
      <c r="R38" s="78"/>
      <c r="S38" s="75"/>
      <c r="T38" s="76"/>
      <c r="U38" s="76"/>
      <c r="V38" s="76"/>
      <c r="W38" s="76"/>
      <c r="X38" s="76"/>
      <c r="Y38" s="76"/>
      <c r="Z38" s="80"/>
    </row>
    <row r="39" spans="1:27" s="2" customFormat="1" x14ac:dyDescent="0.2">
      <c r="A39" s="85"/>
      <c r="B39" s="86"/>
      <c r="C39" s="88"/>
      <c r="D39" s="89"/>
      <c r="E39" s="88"/>
      <c r="F39" s="89"/>
      <c r="G39" s="88"/>
      <c r="H39" s="89"/>
      <c r="I39" s="83"/>
      <c r="J39" s="84"/>
      <c r="K39" s="88"/>
      <c r="L39" s="90"/>
      <c r="M39" s="90"/>
      <c r="N39" s="90"/>
      <c r="O39" s="90"/>
      <c r="P39" s="90"/>
      <c r="Q39" s="90"/>
      <c r="R39" s="89"/>
      <c r="S39" s="85"/>
      <c r="T39" s="86"/>
      <c r="U39" s="86"/>
      <c r="V39" s="86"/>
      <c r="W39" s="86"/>
      <c r="X39" s="86"/>
      <c r="Y39" s="86"/>
      <c r="Z39" s="87"/>
      <c r="AA39" s="1"/>
    </row>
    <row r="40" spans="1:27" ht="18.75" x14ac:dyDescent="0.2">
      <c r="A40" s="28">
        <f>S34+1</f>
        <v>44962</v>
      </c>
      <c r="B40" s="29"/>
      <c r="C40" s="26">
        <f>A40+1</f>
        <v>44963</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2">
      <c r="A41" s="75"/>
      <c r="B41" s="76"/>
      <c r="C41" s="77"/>
      <c r="D41" s="78"/>
      <c r="E41" s="32"/>
      <c r="F41" s="6"/>
      <c r="G41" s="6"/>
      <c r="H41" s="6"/>
      <c r="I41" s="6"/>
      <c r="J41" s="6"/>
      <c r="K41" s="6"/>
      <c r="L41" s="6"/>
      <c r="M41" s="6"/>
      <c r="N41" s="6"/>
      <c r="O41" s="6"/>
      <c r="P41" s="6"/>
      <c r="Q41" s="6"/>
      <c r="R41" s="6"/>
      <c r="S41" s="6"/>
      <c r="T41" s="6"/>
      <c r="U41" s="6"/>
      <c r="V41" s="6"/>
      <c r="W41" s="6"/>
      <c r="X41" s="6"/>
      <c r="Y41" s="6"/>
      <c r="Z41" s="9"/>
    </row>
    <row r="42" spans="1:27" x14ac:dyDescent="0.2">
      <c r="A42" s="75"/>
      <c r="B42" s="76"/>
      <c r="C42" s="77"/>
      <c r="D42" s="78"/>
      <c r="E42" s="32"/>
      <c r="F42" s="6"/>
      <c r="G42" s="6"/>
      <c r="H42" s="6"/>
      <c r="I42" s="6"/>
      <c r="J42" s="6"/>
      <c r="K42" s="6"/>
      <c r="L42" s="6"/>
      <c r="M42" s="6"/>
      <c r="N42" s="6"/>
      <c r="O42" s="6"/>
      <c r="P42" s="6"/>
      <c r="Q42" s="6"/>
      <c r="R42" s="6"/>
      <c r="S42" s="6"/>
      <c r="T42" s="6"/>
      <c r="U42" s="6"/>
      <c r="V42" s="6"/>
      <c r="W42" s="6"/>
      <c r="X42" s="6"/>
      <c r="Y42" s="6"/>
      <c r="Z42" s="8"/>
    </row>
    <row r="43" spans="1:27" x14ac:dyDescent="0.2">
      <c r="A43" s="75"/>
      <c r="B43" s="76"/>
      <c r="C43" s="77"/>
      <c r="D43" s="78"/>
      <c r="E43" s="32"/>
      <c r="F43" s="6"/>
      <c r="G43" s="6"/>
      <c r="H43" s="6"/>
      <c r="I43" s="6"/>
      <c r="J43" s="6"/>
      <c r="K43" s="6"/>
      <c r="L43" s="6"/>
      <c r="M43" s="6"/>
      <c r="N43" s="6"/>
      <c r="O43" s="6"/>
      <c r="P43" s="6"/>
      <c r="Q43" s="6"/>
      <c r="R43" s="6"/>
      <c r="S43" s="6"/>
      <c r="T43" s="6"/>
      <c r="U43" s="6"/>
      <c r="V43" s="6"/>
      <c r="W43" s="6"/>
      <c r="X43" s="6"/>
      <c r="Y43" s="6"/>
      <c r="Z43" s="8"/>
    </row>
    <row r="44" spans="1:27" x14ac:dyDescent="0.2">
      <c r="A44" s="75"/>
      <c r="B44" s="76"/>
      <c r="C44" s="77"/>
      <c r="D44" s="78"/>
      <c r="E44" s="32"/>
      <c r="F44" s="6"/>
      <c r="G44" s="6"/>
      <c r="H44" s="6"/>
      <c r="I44" s="6"/>
      <c r="J44" s="6"/>
      <c r="K44" s="103"/>
      <c r="L44" s="103"/>
      <c r="M44" s="103"/>
      <c r="N44" s="103"/>
      <c r="O44" s="103"/>
      <c r="P44" s="103"/>
      <c r="Q44" s="103"/>
      <c r="R44" s="103"/>
      <c r="S44" s="103"/>
      <c r="T44" s="103"/>
      <c r="U44" s="103"/>
      <c r="V44" s="103"/>
      <c r="W44" s="103"/>
      <c r="X44" s="103"/>
      <c r="Y44" s="103"/>
      <c r="Z44" s="104"/>
    </row>
    <row r="45" spans="1:27" s="1" customFormat="1" x14ac:dyDescent="0.2">
      <c r="A45" s="85"/>
      <c r="B45" s="86"/>
      <c r="C45" s="88"/>
      <c r="D45" s="89"/>
      <c r="E45" s="33"/>
      <c r="F45" s="34"/>
      <c r="G45" s="34"/>
      <c r="H45" s="34"/>
      <c r="I45" s="34"/>
      <c r="J45" s="34"/>
      <c r="K45" s="105"/>
      <c r="L45" s="105"/>
      <c r="M45" s="105"/>
      <c r="N45" s="105"/>
      <c r="O45" s="105"/>
      <c r="P45" s="105"/>
      <c r="Q45" s="105"/>
      <c r="R45" s="105"/>
      <c r="S45" s="105"/>
      <c r="T45" s="105"/>
      <c r="U45" s="105"/>
      <c r="V45" s="105"/>
      <c r="W45" s="105"/>
      <c r="X45" s="105"/>
      <c r="Y45" s="105"/>
      <c r="Z45" s="106"/>
    </row>
  </sheetData>
  <mergeCells count="173">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K39:R39"/>
    <mergeCell ref="I35:J39"/>
    <mergeCell ref="A36:B36"/>
    <mergeCell ref="C36:D36"/>
    <mergeCell ref="E36:F36"/>
    <mergeCell ref="G36:H36"/>
    <mergeCell ref="K36:R36"/>
    <mergeCell ref="S36:Z36"/>
    <mergeCell ref="S37:Z37"/>
    <mergeCell ref="A38:B38"/>
    <mergeCell ref="C38:D38"/>
    <mergeCell ref="E38:F38"/>
    <mergeCell ref="G38:H38"/>
    <mergeCell ref="K38:R38"/>
    <mergeCell ref="S38:Z38"/>
    <mergeCell ref="A37:B37"/>
    <mergeCell ref="C37:D37"/>
    <mergeCell ref="E37:F37"/>
    <mergeCell ref="G37:H37"/>
    <mergeCell ref="K37:R37"/>
    <mergeCell ref="S33:Z33"/>
    <mergeCell ref="K34:L34"/>
    <mergeCell ref="M34:R34"/>
    <mergeCell ref="S34:T34"/>
    <mergeCell ref="U34:Z34"/>
    <mergeCell ref="A35:B35"/>
    <mergeCell ref="C35:D35"/>
    <mergeCell ref="E35:F35"/>
    <mergeCell ref="G35:H35"/>
    <mergeCell ref="A33:B33"/>
    <mergeCell ref="E33:F33"/>
    <mergeCell ref="G33:H33"/>
    <mergeCell ref="K33:R33"/>
    <mergeCell ref="K35:R35"/>
    <mergeCell ref="S35:Z35"/>
    <mergeCell ref="I29:J33"/>
    <mergeCell ref="C29:D33"/>
    <mergeCell ref="A30:B30"/>
    <mergeCell ref="E30:F30"/>
    <mergeCell ref="G30:H30"/>
    <mergeCell ref="K30:R30"/>
    <mergeCell ref="S30:Z30"/>
    <mergeCell ref="S31:Z31"/>
    <mergeCell ref="A32:B32"/>
    <mergeCell ref="E32:F32"/>
    <mergeCell ref="G32:H32"/>
    <mergeCell ref="K32:R32"/>
    <mergeCell ref="S32:Z32"/>
    <mergeCell ref="A31:B31"/>
    <mergeCell ref="E31:F31"/>
    <mergeCell ref="G31:H31"/>
    <mergeCell ref="K31:R31"/>
    <mergeCell ref="S27:Z27"/>
    <mergeCell ref="K28:L28"/>
    <mergeCell ref="M28:R28"/>
    <mergeCell ref="S28:T28"/>
    <mergeCell ref="U28:Z28"/>
    <mergeCell ref="A29:B29"/>
    <mergeCell ref="E29:F29"/>
    <mergeCell ref="G29:H29"/>
    <mergeCell ref="A27:B27"/>
    <mergeCell ref="C27:D27"/>
    <mergeCell ref="E27:F27"/>
    <mergeCell ref="G27:H27"/>
    <mergeCell ref="K27:R27"/>
    <mergeCell ref="K29:R29"/>
    <mergeCell ref="S29:Z29"/>
    <mergeCell ref="I23:J27"/>
    <mergeCell ref="S25:Z25"/>
    <mergeCell ref="A26:B26"/>
    <mergeCell ref="E26:F26"/>
    <mergeCell ref="G26:H26"/>
    <mergeCell ref="K26:R26"/>
    <mergeCell ref="S26:Z26"/>
    <mergeCell ref="A25:B25"/>
    <mergeCell ref="E25:F25"/>
    <mergeCell ref="G25:H25"/>
    <mergeCell ref="K25:R25"/>
    <mergeCell ref="C24:D25"/>
    <mergeCell ref="A24:B24"/>
    <mergeCell ref="E24:F24"/>
    <mergeCell ref="G24:H24"/>
    <mergeCell ref="K24:R24"/>
    <mergeCell ref="S24:Z24"/>
    <mergeCell ref="A23:B23"/>
    <mergeCell ref="C23:D23"/>
    <mergeCell ref="E23:F23"/>
    <mergeCell ref="G23:H23"/>
    <mergeCell ref="K23:R23"/>
    <mergeCell ref="S21:Z21"/>
    <mergeCell ref="K22:L22"/>
    <mergeCell ref="M22:R22"/>
    <mergeCell ref="S22:T22"/>
    <mergeCell ref="U22:Z22"/>
    <mergeCell ref="S23:Z23"/>
    <mergeCell ref="E18:F18"/>
    <mergeCell ref="G18:H18"/>
    <mergeCell ref="K18:R18"/>
    <mergeCell ref="S18:Z18"/>
    <mergeCell ref="S19:Z19"/>
    <mergeCell ref="E21:F21"/>
    <mergeCell ref="G21:H21"/>
    <mergeCell ref="K21:R21"/>
    <mergeCell ref="S20:Z20"/>
    <mergeCell ref="K17:R17"/>
    <mergeCell ref="S17:Z17"/>
    <mergeCell ref="C14:D14"/>
    <mergeCell ref="E14:F14"/>
    <mergeCell ref="G14:H14"/>
    <mergeCell ref="C13:D13"/>
    <mergeCell ref="E13:F13"/>
    <mergeCell ref="E20:F20"/>
    <mergeCell ref="G20:H20"/>
    <mergeCell ref="K20:R20"/>
    <mergeCell ref="K12:R13"/>
    <mergeCell ref="G13:H13"/>
    <mergeCell ref="C12:D12"/>
    <mergeCell ref="E12:F12"/>
    <mergeCell ref="G12:H12"/>
    <mergeCell ref="E19:F19"/>
    <mergeCell ref="G19:H19"/>
    <mergeCell ref="K19:R19"/>
    <mergeCell ref="A1:H7"/>
    <mergeCell ref="K1:Q1"/>
    <mergeCell ref="S1:Y1"/>
    <mergeCell ref="A9:B9"/>
    <mergeCell ref="C9:D9"/>
    <mergeCell ref="E9:F9"/>
    <mergeCell ref="G9:H9"/>
    <mergeCell ref="I9:J9"/>
    <mergeCell ref="K9:R9"/>
    <mergeCell ref="S9:Z9"/>
    <mergeCell ref="S11:Z15"/>
    <mergeCell ref="K10:L10"/>
    <mergeCell ref="M10:R10"/>
    <mergeCell ref="S10:T10"/>
    <mergeCell ref="U10:Z10"/>
    <mergeCell ref="I12:J15"/>
    <mergeCell ref="I17:J21"/>
    <mergeCell ref="C18:D21"/>
    <mergeCell ref="A17:B21"/>
    <mergeCell ref="A11:B15"/>
    <mergeCell ref="C11:D11"/>
    <mergeCell ref="E11:F11"/>
    <mergeCell ref="G11:H11"/>
    <mergeCell ref="I11:J11"/>
    <mergeCell ref="K16:L16"/>
    <mergeCell ref="M16:R16"/>
    <mergeCell ref="S16:T16"/>
    <mergeCell ref="U16:Z16"/>
    <mergeCell ref="C17:D17"/>
    <mergeCell ref="E17:F17"/>
    <mergeCell ref="G17:H17"/>
    <mergeCell ref="C15:D15"/>
    <mergeCell ref="E15:F15"/>
    <mergeCell ref="G15:H15"/>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printOptions horizontalCentered="1"/>
  <pageMargins left="0.5" right="0.5" top="0.25" bottom="0.25" header="0.25" footer="0.25"/>
  <pageSetup scale="9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5"/>
  <sheetViews>
    <sheetView showGridLines="0" topLeftCell="A4" workbookViewId="0">
      <selection activeCell="E36" sqref="E36:F36"/>
    </sheetView>
  </sheetViews>
  <sheetFormatPr defaultRowHeight="12.75" x14ac:dyDescent="0.2"/>
  <cols>
    <col min="1" max="1" width="4.85546875" customWidth="1"/>
    <col min="2" max="2" width="18"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2">
        <f>DATE(Setup!D5,Setup!D7+7,1)</f>
        <v>44958</v>
      </c>
      <c r="B1" s="62"/>
      <c r="C1" s="62"/>
      <c r="D1" s="62"/>
      <c r="E1" s="62"/>
      <c r="F1" s="62"/>
      <c r="G1" s="62"/>
      <c r="H1" s="62"/>
      <c r="I1" s="25"/>
      <c r="J1" s="25"/>
      <c r="K1" s="63">
        <f>DATE(YEAR(A1),MONTH(A1)-1,1)</f>
        <v>44927</v>
      </c>
      <c r="L1" s="63"/>
      <c r="M1" s="63"/>
      <c r="N1" s="63"/>
      <c r="O1" s="63"/>
      <c r="P1" s="63"/>
      <c r="Q1" s="63"/>
      <c r="S1" s="63">
        <f>DATE(YEAR(A1),MONTH(A1)+1,1)</f>
        <v>44986</v>
      </c>
      <c r="T1" s="63"/>
      <c r="U1" s="63"/>
      <c r="V1" s="63"/>
      <c r="W1" s="63"/>
      <c r="X1" s="63"/>
      <c r="Y1" s="63"/>
    </row>
    <row r="2" spans="1:27" s="3" customFormat="1" ht="11.25" customHeight="1" x14ac:dyDescent="0.2">
      <c r="A2" s="62"/>
      <c r="B2" s="62"/>
      <c r="C2" s="62"/>
      <c r="D2" s="62"/>
      <c r="E2" s="62"/>
      <c r="F2" s="62"/>
      <c r="G2" s="62"/>
      <c r="H2" s="62"/>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2">
      <c r="A3" s="62"/>
      <c r="B3" s="62"/>
      <c r="C3" s="62"/>
      <c r="D3" s="62"/>
      <c r="E3" s="62"/>
      <c r="F3" s="62"/>
      <c r="G3" s="62"/>
      <c r="H3" s="62"/>
      <c r="I3" s="25"/>
      <c r="J3" s="25"/>
      <c r="K3" s="36">
        <f t="shared" ref="K3:Q8" si="0">IF(MONTH($K$1)&lt;&gt;MONTH($K$1-(WEEKDAY($K$1,1)-(start_day-1))-IF((WEEKDAY($K$1,1)-(start_day-1))&lt;=0,7,0)+(ROW(K3)-ROW($K$3))*7+(COLUMN(K3)-COLUMN($K$3)+1)),"",$K$1-(WEEKDAY($K$1,1)-(start_day-1))-IF((WEEKDAY($K$1,1)-(start_day-1))&lt;=0,7,0)+(ROW(K3)-ROW($K$3))*7+(COLUMN(K3)-COLUMN($K$3)+1))</f>
        <v>44927</v>
      </c>
      <c r="L3" s="36">
        <f t="shared" si="0"/>
        <v>44928</v>
      </c>
      <c r="M3" s="36">
        <f t="shared" si="0"/>
        <v>44929</v>
      </c>
      <c r="N3" s="36">
        <f t="shared" si="0"/>
        <v>44930</v>
      </c>
      <c r="O3" s="36">
        <f t="shared" si="0"/>
        <v>44931</v>
      </c>
      <c r="P3" s="36">
        <f t="shared" si="0"/>
        <v>44932</v>
      </c>
      <c r="Q3" s="36">
        <f t="shared" si="0"/>
        <v>44933</v>
      </c>
      <c r="R3" s="3"/>
      <c r="S3" s="36" t="str">
        <f t="shared" ref="S3:Y8" si="1">IF(MONTH($S$1)&lt;&gt;MONTH($S$1-(WEEKDAY($S$1,1)-(start_day-1))-IF((WEEKDAY($S$1,1)-(start_day-1))&lt;=0,7,0)+(ROW(S3)-ROW($S$3))*7+(COLUMN(S3)-COLUMN($S$3)+1)),"",$S$1-(WEEKDAY($S$1,1)-(start_day-1))-IF((WEEKDAY($S$1,1)-(start_day-1))&lt;=0,7,0)+(ROW(S3)-ROW($S$3))*7+(COLUMN(S3)-COLUMN($S$3)+1))</f>
        <v/>
      </c>
      <c r="T3" s="36" t="str">
        <f t="shared" si="1"/>
        <v/>
      </c>
      <c r="U3" s="36" t="str">
        <f t="shared" si="1"/>
        <v/>
      </c>
      <c r="V3" s="36">
        <f t="shared" si="1"/>
        <v>44986</v>
      </c>
      <c r="W3" s="36">
        <f t="shared" si="1"/>
        <v>44987</v>
      </c>
      <c r="X3" s="36">
        <f t="shared" si="1"/>
        <v>44988</v>
      </c>
      <c r="Y3" s="36">
        <f t="shared" si="1"/>
        <v>44989</v>
      </c>
    </row>
    <row r="4" spans="1:27" s="4" customFormat="1" ht="9" customHeight="1" x14ac:dyDescent="0.2">
      <c r="A4" s="62"/>
      <c r="B4" s="62"/>
      <c r="C4" s="62"/>
      <c r="D4" s="62"/>
      <c r="E4" s="62"/>
      <c r="F4" s="62"/>
      <c r="G4" s="62"/>
      <c r="H4" s="62"/>
      <c r="I4" s="25"/>
      <c r="J4" s="25"/>
      <c r="K4" s="36">
        <f t="shared" si="0"/>
        <v>44934</v>
      </c>
      <c r="L4" s="36">
        <f t="shared" si="0"/>
        <v>44935</v>
      </c>
      <c r="M4" s="36">
        <f t="shared" si="0"/>
        <v>44936</v>
      </c>
      <c r="N4" s="36">
        <f t="shared" si="0"/>
        <v>44937</v>
      </c>
      <c r="O4" s="36">
        <f t="shared" si="0"/>
        <v>44938</v>
      </c>
      <c r="P4" s="36">
        <f t="shared" si="0"/>
        <v>44939</v>
      </c>
      <c r="Q4" s="36">
        <f t="shared" si="0"/>
        <v>44940</v>
      </c>
      <c r="R4" s="3"/>
      <c r="S4" s="36">
        <f t="shared" si="1"/>
        <v>44990</v>
      </c>
      <c r="T4" s="36">
        <f t="shared" si="1"/>
        <v>44991</v>
      </c>
      <c r="U4" s="36">
        <f t="shared" si="1"/>
        <v>44992</v>
      </c>
      <c r="V4" s="36">
        <f t="shared" si="1"/>
        <v>44993</v>
      </c>
      <c r="W4" s="36">
        <f t="shared" si="1"/>
        <v>44994</v>
      </c>
      <c r="X4" s="36">
        <f t="shared" si="1"/>
        <v>44995</v>
      </c>
      <c r="Y4" s="36">
        <f t="shared" si="1"/>
        <v>44996</v>
      </c>
    </row>
    <row r="5" spans="1:27" s="4" customFormat="1" ht="9" customHeight="1" x14ac:dyDescent="0.2">
      <c r="A5" s="62"/>
      <c r="B5" s="62"/>
      <c r="C5" s="62"/>
      <c r="D5" s="62"/>
      <c r="E5" s="62"/>
      <c r="F5" s="62"/>
      <c r="G5" s="62"/>
      <c r="H5" s="62"/>
      <c r="I5" s="25"/>
      <c r="J5" s="25"/>
      <c r="K5" s="36">
        <f t="shared" si="0"/>
        <v>44941</v>
      </c>
      <c r="L5" s="36">
        <f t="shared" si="0"/>
        <v>44942</v>
      </c>
      <c r="M5" s="36">
        <f t="shared" si="0"/>
        <v>44943</v>
      </c>
      <c r="N5" s="36">
        <f t="shared" si="0"/>
        <v>44944</v>
      </c>
      <c r="O5" s="36">
        <f t="shared" si="0"/>
        <v>44945</v>
      </c>
      <c r="P5" s="36">
        <f t="shared" si="0"/>
        <v>44946</v>
      </c>
      <c r="Q5" s="36">
        <f t="shared" si="0"/>
        <v>44947</v>
      </c>
      <c r="R5" s="3"/>
      <c r="S5" s="36">
        <f t="shared" si="1"/>
        <v>44997</v>
      </c>
      <c r="T5" s="36">
        <f t="shared" si="1"/>
        <v>44998</v>
      </c>
      <c r="U5" s="36">
        <f t="shared" si="1"/>
        <v>44999</v>
      </c>
      <c r="V5" s="36">
        <f t="shared" si="1"/>
        <v>45000</v>
      </c>
      <c r="W5" s="36">
        <f t="shared" si="1"/>
        <v>45001</v>
      </c>
      <c r="X5" s="36">
        <f t="shared" si="1"/>
        <v>45002</v>
      </c>
      <c r="Y5" s="36">
        <f t="shared" si="1"/>
        <v>45003</v>
      </c>
    </row>
    <row r="6" spans="1:27" s="4" customFormat="1" ht="9" customHeight="1" x14ac:dyDescent="0.2">
      <c r="A6" s="62"/>
      <c r="B6" s="62"/>
      <c r="C6" s="62"/>
      <c r="D6" s="62"/>
      <c r="E6" s="62"/>
      <c r="F6" s="62"/>
      <c r="G6" s="62"/>
      <c r="H6" s="62"/>
      <c r="I6" s="25"/>
      <c r="J6" s="25"/>
      <c r="K6" s="36">
        <f t="shared" si="0"/>
        <v>44948</v>
      </c>
      <c r="L6" s="36">
        <f t="shared" si="0"/>
        <v>44949</v>
      </c>
      <c r="M6" s="36">
        <f t="shared" si="0"/>
        <v>44950</v>
      </c>
      <c r="N6" s="36">
        <f t="shared" si="0"/>
        <v>44951</v>
      </c>
      <c r="O6" s="36">
        <f t="shared" si="0"/>
        <v>44952</v>
      </c>
      <c r="P6" s="36">
        <f t="shared" si="0"/>
        <v>44953</v>
      </c>
      <c r="Q6" s="36">
        <f t="shared" si="0"/>
        <v>44954</v>
      </c>
      <c r="R6" s="3"/>
      <c r="S6" s="36">
        <f t="shared" si="1"/>
        <v>45004</v>
      </c>
      <c r="T6" s="36">
        <f t="shared" si="1"/>
        <v>45005</v>
      </c>
      <c r="U6" s="36">
        <f t="shared" si="1"/>
        <v>45006</v>
      </c>
      <c r="V6" s="36">
        <f t="shared" si="1"/>
        <v>45007</v>
      </c>
      <c r="W6" s="36">
        <f t="shared" si="1"/>
        <v>45008</v>
      </c>
      <c r="X6" s="36">
        <f t="shared" si="1"/>
        <v>45009</v>
      </c>
      <c r="Y6" s="36">
        <f t="shared" si="1"/>
        <v>45010</v>
      </c>
    </row>
    <row r="7" spans="1:27" s="4" customFormat="1" ht="9" customHeight="1" x14ac:dyDescent="0.2">
      <c r="A7" s="62"/>
      <c r="B7" s="62"/>
      <c r="C7" s="62"/>
      <c r="D7" s="62"/>
      <c r="E7" s="62"/>
      <c r="F7" s="62"/>
      <c r="G7" s="62"/>
      <c r="H7" s="62"/>
      <c r="I7" s="25"/>
      <c r="J7" s="25"/>
      <c r="K7" s="36">
        <f t="shared" si="0"/>
        <v>44955</v>
      </c>
      <c r="L7" s="36">
        <f t="shared" si="0"/>
        <v>44956</v>
      </c>
      <c r="M7" s="36">
        <f t="shared" si="0"/>
        <v>44957</v>
      </c>
      <c r="N7" s="36" t="str">
        <f t="shared" si="0"/>
        <v/>
      </c>
      <c r="O7" s="36" t="str">
        <f t="shared" si="0"/>
        <v/>
      </c>
      <c r="P7" s="36" t="str">
        <f t="shared" si="0"/>
        <v/>
      </c>
      <c r="Q7" s="36" t="str">
        <f t="shared" si="0"/>
        <v/>
      </c>
      <c r="R7" s="3"/>
      <c r="S7" s="36">
        <f t="shared" si="1"/>
        <v>45011</v>
      </c>
      <c r="T7" s="36">
        <f t="shared" si="1"/>
        <v>45012</v>
      </c>
      <c r="U7" s="36">
        <f t="shared" si="1"/>
        <v>45013</v>
      </c>
      <c r="V7" s="36">
        <f t="shared" si="1"/>
        <v>45014</v>
      </c>
      <c r="W7" s="36">
        <f t="shared" si="1"/>
        <v>45015</v>
      </c>
      <c r="X7" s="36">
        <f t="shared" si="1"/>
        <v>45016</v>
      </c>
      <c r="Y7" s="36" t="str">
        <f t="shared" si="1"/>
        <v/>
      </c>
    </row>
    <row r="8" spans="1:27" s="5" customFormat="1" ht="9" customHeight="1" x14ac:dyDescent="0.2">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
      <c r="A9" s="64">
        <f>A10</f>
        <v>44955</v>
      </c>
      <c r="B9" s="65"/>
      <c r="C9" s="65">
        <f>C10</f>
        <v>44956</v>
      </c>
      <c r="D9" s="65"/>
      <c r="E9" s="65">
        <f>E10</f>
        <v>44957</v>
      </c>
      <c r="F9" s="65"/>
      <c r="G9" s="65">
        <f>G10</f>
        <v>44958</v>
      </c>
      <c r="H9" s="65"/>
      <c r="I9" s="65">
        <f>I10</f>
        <v>44959</v>
      </c>
      <c r="J9" s="65"/>
      <c r="K9" s="65">
        <f>K10</f>
        <v>44960</v>
      </c>
      <c r="L9" s="65"/>
      <c r="M9" s="65"/>
      <c r="N9" s="65"/>
      <c r="O9" s="65"/>
      <c r="P9" s="65"/>
      <c r="Q9" s="65"/>
      <c r="R9" s="65"/>
      <c r="S9" s="65">
        <f>S10</f>
        <v>44961</v>
      </c>
      <c r="T9" s="65"/>
      <c r="U9" s="65"/>
      <c r="V9" s="65"/>
      <c r="W9" s="65"/>
      <c r="X9" s="65"/>
      <c r="Y9" s="65"/>
      <c r="Z9" s="66"/>
    </row>
    <row r="10" spans="1:27" s="1" customFormat="1" ht="18.75" x14ac:dyDescent="0.2">
      <c r="A10" s="28">
        <f>$A$1-(WEEKDAY($A$1,1)-(start_day-1))-IF((WEEKDAY($A$1,1)-(start_day-1))&lt;=0,7,0)+1</f>
        <v>44955</v>
      </c>
      <c r="B10" s="29"/>
      <c r="C10" s="26">
        <f>A10+1</f>
        <v>44956</v>
      </c>
      <c r="D10" s="27"/>
      <c r="E10" s="26">
        <f>C10+1</f>
        <v>44957</v>
      </c>
      <c r="F10" s="27"/>
      <c r="G10" s="26">
        <f>E10+1</f>
        <v>44958</v>
      </c>
      <c r="H10" s="27"/>
      <c r="I10" s="26">
        <f>G10+1</f>
        <v>44959</v>
      </c>
      <c r="J10" s="27"/>
      <c r="K10" s="67">
        <f>I10+1</f>
        <v>44960</v>
      </c>
      <c r="L10" s="68"/>
      <c r="M10" s="69"/>
      <c r="N10" s="69"/>
      <c r="O10" s="69"/>
      <c r="P10" s="69"/>
      <c r="Q10" s="69"/>
      <c r="R10" s="70"/>
      <c r="S10" s="71">
        <f>K10+1</f>
        <v>44961</v>
      </c>
      <c r="T10" s="72"/>
      <c r="U10" s="73"/>
      <c r="V10" s="73"/>
      <c r="W10" s="73"/>
      <c r="X10" s="73"/>
      <c r="Y10" s="73"/>
      <c r="Z10" s="74"/>
    </row>
    <row r="11" spans="1:27" s="1" customFormat="1" ht="15" customHeight="1" x14ac:dyDescent="0.2">
      <c r="A11" s="75"/>
      <c r="B11" s="76"/>
      <c r="C11" s="77"/>
      <c r="D11" s="78"/>
      <c r="E11" s="77"/>
      <c r="F11" s="78"/>
      <c r="G11" s="110"/>
      <c r="H11" s="167"/>
      <c r="I11" s="81" t="s">
        <v>87</v>
      </c>
      <c r="J11" s="82"/>
      <c r="K11" s="77"/>
      <c r="L11" s="79"/>
      <c r="M11" s="79"/>
      <c r="N11" s="79"/>
      <c r="O11" s="79"/>
      <c r="P11" s="79"/>
      <c r="Q11" s="79"/>
      <c r="R11" s="78"/>
      <c r="S11" s="75"/>
      <c r="T11" s="76"/>
      <c r="U11" s="76"/>
      <c r="V11" s="76"/>
      <c r="W11" s="76"/>
      <c r="X11" s="76"/>
      <c r="Y11" s="76"/>
      <c r="Z11" s="80"/>
    </row>
    <row r="12" spans="1:27" s="1" customFormat="1" ht="15" customHeight="1" x14ac:dyDescent="0.2">
      <c r="A12" s="75"/>
      <c r="B12" s="76"/>
      <c r="C12" s="77"/>
      <c r="D12" s="78"/>
      <c r="E12" s="77"/>
      <c r="F12" s="78"/>
      <c r="G12" s="110"/>
      <c r="H12" s="167"/>
      <c r="I12" s="81"/>
      <c r="J12" s="82"/>
      <c r="K12" s="77"/>
      <c r="L12" s="79"/>
      <c r="M12" s="79"/>
      <c r="N12" s="79"/>
      <c r="O12" s="79"/>
      <c r="P12" s="79"/>
      <c r="Q12" s="79"/>
      <c r="R12" s="78"/>
      <c r="S12" s="75"/>
      <c r="T12" s="76"/>
      <c r="U12" s="76"/>
      <c r="V12" s="76"/>
      <c r="W12" s="76"/>
      <c r="X12" s="76"/>
      <c r="Y12" s="76"/>
      <c r="Z12" s="80"/>
    </row>
    <row r="13" spans="1:27" s="1" customFormat="1" x14ac:dyDescent="0.2">
      <c r="A13" s="75"/>
      <c r="B13" s="76"/>
      <c r="C13" s="77"/>
      <c r="D13" s="78"/>
      <c r="E13" s="77"/>
      <c r="F13" s="78"/>
      <c r="G13" s="138"/>
      <c r="H13" s="140"/>
      <c r="I13" s="81"/>
      <c r="J13" s="82"/>
      <c r="K13" s="77"/>
      <c r="L13" s="79"/>
      <c r="M13" s="79"/>
      <c r="N13" s="79"/>
      <c r="O13" s="79"/>
      <c r="P13" s="79"/>
      <c r="Q13" s="79"/>
      <c r="R13" s="78"/>
      <c r="S13" s="75"/>
      <c r="T13" s="76"/>
      <c r="U13" s="76"/>
      <c r="V13" s="76"/>
      <c r="W13" s="76"/>
      <c r="X13" s="76"/>
      <c r="Y13" s="76"/>
      <c r="Z13" s="80"/>
    </row>
    <row r="14" spans="1:27" s="1" customFormat="1" x14ac:dyDescent="0.2">
      <c r="A14" s="75"/>
      <c r="B14" s="76"/>
      <c r="C14" s="77"/>
      <c r="D14" s="78"/>
      <c r="E14" s="77"/>
      <c r="F14" s="78"/>
      <c r="G14" s="138"/>
      <c r="H14" s="140"/>
      <c r="I14" s="81"/>
      <c r="J14" s="82"/>
      <c r="K14" s="77"/>
      <c r="L14" s="79"/>
      <c r="M14" s="79"/>
      <c r="N14" s="79"/>
      <c r="O14" s="79"/>
      <c r="P14" s="79"/>
      <c r="Q14" s="79"/>
      <c r="R14" s="78"/>
      <c r="S14" s="75"/>
      <c r="T14" s="76"/>
      <c r="U14" s="76"/>
      <c r="V14" s="76"/>
      <c r="W14" s="76"/>
      <c r="X14" s="76"/>
      <c r="Y14" s="76"/>
      <c r="Z14" s="80"/>
    </row>
    <row r="15" spans="1:27" s="2" customFormat="1" ht="13.15" customHeight="1" x14ac:dyDescent="0.2">
      <c r="A15" s="85"/>
      <c r="B15" s="86"/>
      <c r="C15" s="88"/>
      <c r="D15" s="89"/>
      <c r="E15" s="88"/>
      <c r="F15" s="89"/>
      <c r="G15" s="88"/>
      <c r="H15" s="89"/>
      <c r="I15" s="83"/>
      <c r="J15" s="84"/>
      <c r="K15" s="88"/>
      <c r="L15" s="90"/>
      <c r="M15" s="90"/>
      <c r="N15" s="90"/>
      <c r="O15" s="90"/>
      <c r="P15" s="90"/>
      <c r="Q15" s="90"/>
      <c r="R15" s="89"/>
      <c r="S15" s="85"/>
      <c r="T15" s="86"/>
      <c r="U15" s="86"/>
      <c r="V15" s="86"/>
      <c r="W15" s="86"/>
      <c r="X15" s="86"/>
      <c r="Y15" s="86"/>
      <c r="Z15" s="87"/>
      <c r="AA15" s="1"/>
    </row>
    <row r="16" spans="1:27" s="1" customFormat="1" ht="18.75" x14ac:dyDescent="0.2">
      <c r="A16" s="28">
        <f>S10+1</f>
        <v>44962</v>
      </c>
      <c r="B16" s="29"/>
      <c r="C16" s="26">
        <f>A16+1</f>
        <v>44963</v>
      </c>
      <c r="D16" s="27"/>
      <c r="E16" s="26">
        <f>C16+1</f>
        <v>44964</v>
      </c>
      <c r="F16" s="27"/>
      <c r="G16" s="26">
        <f>E16+1</f>
        <v>44965</v>
      </c>
      <c r="H16" s="27"/>
      <c r="I16" s="26">
        <f>G16+1</f>
        <v>44966</v>
      </c>
      <c r="J16" s="27"/>
      <c r="K16" s="67">
        <f>I16+1</f>
        <v>44967</v>
      </c>
      <c r="L16" s="68"/>
      <c r="M16" s="69"/>
      <c r="N16" s="69"/>
      <c r="O16" s="69"/>
      <c r="P16" s="69"/>
      <c r="Q16" s="69"/>
      <c r="R16" s="70"/>
      <c r="S16" s="71">
        <f>K16+1</f>
        <v>44968</v>
      </c>
      <c r="T16" s="72"/>
      <c r="U16" s="73"/>
      <c r="V16" s="73"/>
      <c r="W16" s="73"/>
      <c r="X16" s="73"/>
      <c r="Y16" s="73"/>
      <c r="Z16" s="74"/>
    </row>
    <row r="17" spans="1:27" s="1" customFormat="1" x14ac:dyDescent="0.2">
      <c r="A17" s="107"/>
      <c r="B17" s="82"/>
      <c r="C17" s="77"/>
      <c r="D17" s="78"/>
      <c r="E17" s="77"/>
      <c r="F17" s="78"/>
      <c r="G17" s="77"/>
      <c r="H17" s="78"/>
      <c r="I17" s="81" t="s">
        <v>68</v>
      </c>
      <c r="J17" s="82"/>
      <c r="K17" s="77"/>
      <c r="L17" s="79"/>
      <c r="M17" s="79"/>
      <c r="N17" s="79"/>
      <c r="O17" s="79"/>
      <c r="P17" s="79"/>
      <c r="Q17" s="79"/>
      <c r="R17" s="78"/>
      <c r="S17" s="75"/>
      <c r="T17" s="76"/>
      <c r="U17" s="76"/>
      <c r="V17" s="76"/>
      <c r="W17" s="76"/>
      <c r="X17" s="76"/>
      <c r="Y17" s="76"/>
      <c r="Z17" s="80"/>
    </row>
    <row r="18" spans="1:27" s="1" customFormat="1" x14ac:dyDescent="0.2">
      <c r="A18" s="81"/>
      <c r="B18" s="82"/>
      <c r="C18" s="77"/>
      <c r="D18" s="78"/>
      <c r="E18" s="77"/>
      <c r="F18" s="78"/>
      <c r="G18" s="77"/>
      <c r="H18" s="78"/>
      <c r="I18" s="81"/>
      <c r="J18" s="82"/>
      <c r="K18" s="77"/>
      <c r="L18" s="79"/>
      <c r="M18" s="79"/>
      <c r="N18" s="79"/>
      <c r="O18" s="79"/>
      <c r="P18" s="79"/>
      <c r="Q18" s="79"/>
      <c r="R18" s="78"/>
      <c r="S18" s="75"/>
      <c r="T18" s="76"/>
      <c r="U18" s="76"/>
      <c r="V18" s="76"/>
      <c r="W18" s="76"/>
      <c r="X18" s="76"/>
      <c r="Y18" s="76"/>
      <c r="Z18" s="80"/>
    </row>
    <row r="19" spans="1:27" s="1" customFormat="1" x14ac:dyDescent="0.2">
      <c r="A19" s="81"/>
      <c r="B19" s="82"/>
      <c r="C19" s="77"/>
      <c r="D19" s="78"/>
      <c r="E19" s="77"/>
      <c r="F19" s="78"/>
      <c r="G19" s="77"/>
      <c r="H19" s="78"/>
      <c r="I19" s="81"/>
      <c r="J19" s="82"/>
      <c r="K19" s="77"/>
      <c r="L19" s="79"/>
      <c r="M19" s="79"/>
      <c r="N19" s="79"/>
      <c r="O19" s="79"/>
      <c r="P19" s="79"/>
      <c r="Q19" s="79"/>
      <c r="R19" s="78"/>
      <c r="S19" s="75"/>
      <c r="T19" s="76"/>
      <c r="U19" s="76"/>
      <c r="V19" s="76"/>
      <c r="W19" s="76"/>
      <c r="X19" s="76"/>
      <c r="Y19" s="76"/>
      <c r="Z19" s="80"/>
    </row>
    <row r="20" spans="1:27" s="1" customFormat="1" x14ac:dyDescent="0.2">
      <c r="A20" s="81"/>
      <c r="B20" s="82"/>
      <c r="C20" s="77"/>
      <c r="D20" s="78"/>
      <c r="E20" s="77"/>
      <c r="F20" s="78"/>
      <c r="G20" s="77"/>
      <c r="H20" s="78"/>
      <c r="I20" s="81"/>
      <c r="J20" s="82"/>
      <c r="K20" s="77"/>
      <c r="L20" s="79"/>
      <c r="M20" s="79"/>
      <c r="N20" s="79"/>
      <c r="O20" s="79"/>
      <c r="P20" s="79"/>
      <c r="Q20" s="79"/>
      <c r="R20" s="78"/>
      <c r="S20" s="75"/>
      <c r="T20" s="76"/>
      <c r="U20" s="76"/>
      <c r="V20" s="76"/>
      <c r="W20" s="76"/>
      <c r="X20" s="76"/>
      <c r="Y20" s="76"/>
      <c r="Z20" s="80"/>
    </row>
    <row r="21" spans="1:27" s="2" customFormat="1" ht="13.15" customHeight="1" x14ac:dyDescent="0.2">
      <c r="A21" s="83"/>
      <c r="B21" s="84"/>
      <c r="C21" s="88"/>
      <c r="D21" s="89"/>
      <c r="E21" s="88"/>
      <c r="F21" s="89"/>
      <c r="G21" s="88"/>
      <c r="H21" s="89"/>
      <c r="I21" s="83"/>
      <c r="J21" s="84"/>
      <c r="K21" s="88"/>
      <c r="L21" s="90"/>
      <c r="M21" s="90"/>
      <c r="N21" s="90"/>
      <c r="O21" s="90"/>
      <c r="P21" s="90"/>
      <c r="Q21" s="90"/>
      <c r="R21" s="89"/>
      <c r="S21" s="85"/>
      <c r="T21" s="86"/>
      <c r="U21" s="86"/>
      <c r="V21" s="86"/>
      <c r="W21" s="86"/>
      <c r="X21" s="86"/>
      <c r="Y21" s="86"/>
      <c r="Z21" s="87"/>
      <c r="AA21" s="1"/>
    </row>
    <row r="22" spans="1:27" s="1" customFormat="1" ht="18.75" x14ac:dyDescent="0.2">
      <c r="A22" s="28">
        <f>S16+1</f>
        <v>44969</v>
      </c>
      <c r="B22" s="29"/>
      <c r="C22" s="26">
        <f>A22+1</f>
        <v>44970</v>
      </c>
      <c r="D22" s="27"/>
      <c r="E22" s="26">
        <f>C22+1</f>
        <v>44971</v>
      </c>
      <c r="F22" s="27"/>
      <c r="G22" s="26">
        <f>E22+1</f>
        <v>44972</v>
      </c>
      <c r="H22" s="27"/>
      <c r="I22" s="26">
        <f>G22+1</f>
        <v>44973</v>
      </c>
      <c r="J22" s="27"/>
      <c r="K22" s="67">
        <f>I22+1</f>
        <v>44974</v>
      </c>
      <c r="L22" s="68"/>
      <c r="M22" s="69"/>
      <c r="N22" s="69"/>
      <c r="O22" s="69"/>
      <c r="P22" s="69"/>
      <c r="Q22" s="69"/>
      <c r="R22" s="70"/>
      <c r="S22" s="71">
        <f>K22+1</f>
        <v>44975</v>
      </c>
      <c r="T22" s="72"/>
      <c r="U22" s="73"/>
      <c r="V22" s="73"/>
      <c r="W22" s="73"/>
      <c r="X22" s="73"/>
      <c r="Y22" s="73"/>
      <c r="Z22" s="74"/>
    </row>
    <row r="23" spans="1:27" s="1" customFormat="1" x14ac:dyDescent="0.2">
      <c r="A23" s="176"/>
      <c r="B23" s="178"/>
      <c r="C23" s="81"/>
      <c r="D23" s="82"/>
      <c r="E23" s="77"/>
      <c r="F23" s="78"/>
      <c r="G23" s="81"/>
      <c r="H23" s="82"/>
      <c r="I23" s="81" t="s">
        <v>69</v>
      </c>
      <c r="J23" s="82"/>
      <c r="K23" s="77"/>
      <c r="L23" s="79"/>
      <c r="M23" s="79"/>
      <c r="N23" s="79"/>
      <c r="O23" s="79"/>
      <c r="P23" s="79"/>
      <c r="Q23" s="79"/>
      <c r="R23" s="78"/>
      <c r="S23" s="107"/>
      <c r="T23" s="108"/>
      <c r="U23" s="108"/>
      <c r="V23" s="108"/>
      <c r="W23" s="108"/>
      <c r="X23" s="108"/>
      <c r="Y23" s="108"/>
      <c r="Z23" s="82"/>
    </row>
    <row r="24" spans="1:27" s="1" customFormat="1" x14ac:dyDescent="0.2">
      <c r="A24" s="179"/>
      <c r="B24" s="181"/>
      <c r="C24" s="81"/>
      <c r="D24" s="82"/>
      <c r="E24" s="77"/>
      <c r="F24" s="78"/>
      <c r="G24" s="81"/>
      <c r="H24" s="82"/>
      <c r="I24" s="81"/>
      <c r="J24" s="82"/>
      <c r="K24" s="77"/>
      <c r="L24" s="79"/>
      <c r="M24" s="79"/>
      <c r="N24" s="79"/>
      <c r="O24" s="79"/>
      <c r="P24" s="79"/>
      <c r="Q24" s="79"/>
      <c r="R24" s="78"/>
      <c r="S24" s="81"/>
      <c r="T24" s="108"/>
      <c r="U24" s="108"/>
      <c r="V24" s="108"/>
      <c r="W24" s="108"/>
      <c r="X24" s="108"/>
      <c r="Y24" s="108"/>
      <c r="Z24" s="82"/>
    </row>
    <row r="25" spans="1:27" s="1" customFormat="1" x14ac:dyDescent="0.2">
      <c r="A25" s="179"/>
      <c r="B25" s="181"/>
      <c r="C25" s="81"/>
      <c r="D25" s="82"/>
      <c r="E25" s="77"/>
      <c r="F25" s="78"/>
      <c r="G25" s="81"/>
      <c r="H25" s="82"/>
      <c r="I25" s="81"/>
      <c r="J25" s="82"/>
      <c r="K25" s="77"/>
      <c r="L25" s="79"/>
      <c r="M25" s="79"/>
      <c r="N25" s="79"/>
      <c r="O25" s="79"/>
      <c r="P25" s="79"/>
      <c r="Q25" s="79"/>
      <c r="R25" s="78"/>
      <c r="S25" s="81"/>
      <c r="T25" s="108"/>
      <c r="U25" s="108"/>
      <c r="V25" s="108"/>
      <c r="W25" s="108"/>
      <c r="X25" s="108"/>
      <c r="Y25" s="108"/>
      <c r="Z25" s="82"/>
    </row>
    <row r="26" spans="1:27" s="1" customFormat="1" x14ac:dyDescent="0.2">
      <c r="A26" s="179"/>
      <c r="B26" s="181"/>
      <c r="C26" s="81"/>
      <c r="D26" s="82"/>
      <c r="E26" s="77"/>
      <c r="F26" s="78"/>
      <c r="G26" s="81"/>
      <c r="H26" s="82"/>
      <c r="I26" s="81"/>
      <c r="J26" s="82"/>
      <c r="K26" s="77"/>
      <c r="L26" s="79"/>
      <c r="M26" s="79"/>
      <c r="N26" s="79"/>
      <c r="O26" s="79"/>
      <c r="P26" s="79"/>
      <c r="Q26" s="79"/>
      <c r="R26" s="78"/>
      <c r="S26" s="81"/>
      <c r="T26" s="108"/>
      <c r="U26" s="108"/>
      <c r="V26" s="108"/>
      <c r="W26" s="108"/>
      <c r="X26" s="108"/>
      <c r="Y26" s="108"/>
      <c r="Z26" s="82"/>
    </row>
    <row r="27" spans="1:27" s="2" customFormat="1" x14ac:dyDescent="0.2">
      <c r="A27" s="85"/>
      <c r="B27" s="86"/>
      <c r="C27" s="83"/>
      <c r="D27" s="84"/>
      <c r="E27" s="88"/>
      <c r="F27" s="89"/>
      <c r="G27" s="83"/>
      <c r="H27" s="84"/>
      <c r="I27" s="83"/>
      <c r="J27" s="84"/>
      <c r="K27" s="88"/>
      <c r="L27" s="90"/>
      <c r="M27" s="90"/>
      <c r="N27" s="90"/>
      <c r="O27" s="90"/>
      <c r="P27" s="90"/>
      <c r="Q27" s="90"/>
      <c r="R27" s="89"/>
      <c r="S27" s="83"/>
      <c r="T27" s="109"/>
      <c r="U27" s="109"/>
      <c r="V27" s="109"/>
      <c r="W27" s="109"/>
      <c r="X27" s="109"/>
      <c r="Y27" s="109"/>
      <c r="Z27" s="84"/>
      <c r="AA27" s="1"/>
    </row>
    <row r="28" spans="1:27" s="1" customFormat="1" ht="18.75" x14ac:dyDescent="0.2">
      <c r="A28" s="28">
        <f>S22+1</f>
        <v>44976</v>
      </c>
      <c r="B28" s="29"/>
      <c r="C28" s="26">
        <f>A28+1</f>
        <v>44977</v>
      </c>
      <c r="D28" s="27"/>
      <c r="E28" s="26">
        <f>C28+1</f>
        <v>44978</v>
      </c>
      <c r="F28" s="27"/>
      <c r="G28" s="26">
        <f>E28+1</f>
        <v>44979</v>
      </c>
      <c r="H28" s="27"/>
      <c r="I28" s="26">
        <f>G28+1</f>
        <v>44980</v>
      </c>
      <c r="J28" s="27"/>
      <c r="K28" s="67">
        <f>I28+1</f>
        <v>44981</v>
      </c>
      <c r="L28" s="68"/>
      <c r="M28" s="69"/>
      <c r="N28" s="69"/>
      <c r="O28" s="69"/>
      <c r="P28" s="69"/>
      <c r="Q28" s="69"/>
      <c r="R28" s="70"/>
      <c r="S28" s="71">
        <f>K28+1</f>
        <v>44982</v>
      </c>
      <c r="T28" s="72"/>
      <c r="U28" s="73"/>
      <c r="V28" s="73"/>
      <c r="W28" s="73"/>
      <c r="X28" s="73"/>
      <c r="Y28" s="73"/>
      <c r="Z28" s="74"/>
    </row>
    <row r="29" spans="1:27" s="1" customFormat="1" x14ac:dyDescent="0.2">
      <c r="A29" s="107"/>
      <c r="B29" s="82"/>
      <c r="C29" s="32"/>
      <c r="D29" s="55"/>
      <c r="E29" s="77"/>
      <c r="F29" s="78"/>
      <c r="G29" s="113" t="s">
        <v>26</v>
      </c>
      <c r="H29" s="114"/>
      <c r="I29" s="81" t="s">
        <v>70</v>
      </c>
      <c r="J29" s="82"/>
      <c r="K29" s="77"/>
      <c r="L29" s="79"/>
      <c r="M29" s="79"/>
      <c r="N29" s="79"/>
      <c r="O29" s="79"/>
      <c r="P29" s="79"/>
      <c r="Q29" s="79"/>
      <c r="R29" s="78"/>
      <c r="S29" s="75"/>
      <c r="T29" s="76"/>
      <c r="U29" s="76"/>
      <c r="V29" s="76"/>
      <c r="W29" s="76"/>
      <c r="X29" s="76"/>
      <c r="Y29" s="76"/>
      <c r="Z29" s="80"/>
    </row>
    <row r="30" spans="1:27" s="1" customFormat="1" ht="13.15" customHeight="1" x14ac:dyDescent="0.2">
      <c r="A30" s="81"/>
      <c r="B30" s="82"/>
      <c r="C30" s="113" t="s">
        <v>101</v>
      </c>
      <c r="D30" s="212"/>
      <c r="E30" s="77"/>
      <c r="F30" s="78"/>
      <c r="G30" s="271"/>
      <c r="H30" s="272"/>
      <c r="I30" s="81"/>
      <c r="J30" s="82"/>
      <c r="K30" s="77"/>
      <c r="L30" s="79"/>
      <c r="M30" s="79"/>
      <c r="N30" s="79"/>
      <c r="O30" s="79"/>
      <c r="P30" s="79"/>
      <c r="Q30" s="79"/>
      <c r="R30" s="78"/>
      <c r="S30" s="75"/>
      <c r="T30" s="76"/>
      <c r="U30" s="76"/>
      <c r="V30" s="76"/>
      <c r="W30" s="76"/>
      <c r="X30" s="76"/>
      <c r="Y30" s="76"/>
      <c r="Z30" s="80"/>
    </row>
    <row r="31" spans="1:27" s="1" customFormat="1" x14ac:dyDescent="0.2">
      <c r="A31" s="81"/>
      <c r="B31" s="82"/>
      <c r="C31" s="213"/>
      <c r="D31" s="212"/>
      <c r="E31" s="210"/>
      <c r="F31" s="211"/>
      <c r="G31" s="271"/>
      <c r="H31" s="272"/>
      <c r="I31" s="81"/>
      <c r="J31" s="82"/>
      <c r="K31" s="77"/>
      <c r="L31" s="79"/>
      <c r="M31" s="79"/>
      <c r="N31" s="79"/>
      <c r="O31" s="79"/>
      <c r="P31" s="79"/>
      <c r="Q31" s="79"/>
      <c r="R31" s="78"/>
      <c r="S31" s="75"/>
      <c r="T31" s="76"/>
      <c r="U31" s="76"/>
      <c r="V31" s="76"/>
      <c r="W31" s="76"/>
      <c r="X31" s="76"/>
      <c r="Y31" s="76"/>
      <c r="Z31" s="80"/>
    </row>
    <row r="32" spans="1:27" s="1" customFormat="1" x14ac:dyDescent="0.2">
      <c r="A32" s="81"/>
      <c r="B32" s="82"/>
      <c r="C32" s="213"/>
      <c r="D32" s="212"/>
      <c r="E32" s="77"/>
      <c r="F32" s="78"/>
      <c r="G32" s="271"/>
      <c r="H32" s="272"/>
      <c r="I32" s="81"/>
      <c r="J32" s="82"/>
      <c r="K32" s="77"/>
      <c r="L32" s="79"/>
      <c r="M32" s="79"/>
      <c r="N32" s="79"/>
      <c r="O32" s="79"/>
      <c r="P32" s="79"/>
      <c r="Q32" s="79"/>
      <c r="R32" s="78"/>
      <c r="S32" s="75"/>
      <c r="T32" s="76"/>
      <c r="U32" s="76"/>
      <c r="V32" s="76"/>
      <c r="W32" s="76"/>
      <c r="X32" s="76"/>
      <c r="Y32" s="76"/>
      <c r="Z32" s="80"/>
    </row>
    <row r="33" spans="1:27" s="2" customFormat="1" x14ac:dyDescent="0.2">
      <c r="A33" s="83"/>
      <c r="B33" s="84"/>
      <c r="C33" s="214"/>
      <c r="D33" s="215"/>
      <c r="E33" s="88"/>
      <c r="F33" s="89"/>
      <c r="G33" s="88"/>
      <c r="H33" s="89"/>
      <c r="I33" s="83"/>
      <c r="J33" s="84"/>
      <c r="K33" s="88"/>
      <c r="L33" s="90"/>
      <c r="M33" s="90"/>
      <c r="N33" s="90"/>
      <c r="O33" s="90"/>
      <c r="P33" s="90"/>
      <c r="Q33" s="90"/>
      <c r="R33" s="89"/>
      <c r="S33" s="85"/>
      <c r="T33" s="86"/>
      <c r="U33" s="86"/>
      <c r="V33" s="86"/>
      <c r="W33" s="86"/>
      <c r="X33" s="86"/>
      <c r="Y33" s="86"/>
      <c r="Z33" s="87"/>
      <c r="AA33" s="1"/>
    </row>
    <row r="34" spans="1:27" s="1" customFormat="1" ht="18.75" x14ac:dyDescent="0.2">
      <c r="A34" s="28">
        <f>S28+1</f>
        <v>44983</v>
      </c>
      <c r="B34" s="29"/>
      <c r="C34" s="26">
        <f>A34+1</f>
        <v>44984</v>
      </c>
      <c r="D34" s="27"/>
      <c r="E34" s="26">
        <f>C34+1</f>
        <v>44985</v>
      </c>
      <c r="F34" s="27"/>
      <c r="G34" s="26">
        <f>E34+1</f>
        <v>44986</v>
      </c>
      <c r="H34" s="27"/>
      <c r="I34" s="26">
        <f>G34+1</f>
        <v>44987</v>
      </c>
      <c r="J34" s="27"/>
      <c r="K34" s="67">
        <f>I34+1</f>
        <v>44988</v>
      </c>
      <c r="L34" s="68"/>
      <c r="M34" s="69"/>
      <c r="N34" s="69"/>
      <c r="O34" s="69"/>
      <c r="P34" s="69"/>
      <c r="Q34" s="69"/>
      <c r="R34" s="70"/>
      <c r="S34" s="71">
        <f>K34+1</f>
        <v>44989</v>
      </c>
      <c r="T34" s="72"/>
      <c r="U34" s="73"/>
      <c r="V34" s="73"/>
      <c r="W34" s="73"/>
      <c r="X34" s="73"/>
      <c r="Y34" s="73"/>
      <c r="Z34" s="74"/>
    </row>
    <row r="35" spans="1:27" s="1" customFormat="1" ht="15.75" x14ac:dyDescent="0.2">
      <c r="A35" s="216" t="s">
        <v>47</v>
      </c>
      <c r="B35" s="217"/>
      <c r="C35" s="77"/>
      <c r="D35" s="78"/>
      <c r="E35" s="77"/>
      <c r="F35" s="78"/>
      <c r="G35" s="77"/>
      <c r="H35" s="78"/>
      <c r="I35" s="77"/>
      <c r="J35" s="78"/>
      <c r="K35" s="77"/>
      <c r="L35" s="79"/>
      <c r="M35" s="79"/>
      <c r="N35" s="79"/>
      <c r="O35" s="79"/>
      <c r="P35" s="79"/>
      <c r="Q35" s="79"/>
      <c r="R35" s="78"/>
      <c r="S35" s="75"/>
      <c r="T35" s="76"/>
      <c r="U35" s="76"/>
      <c r="V35" s="76"/>
      <c r="W35" s="76"/>
      <c r="X35" s="76"/>
      <c r="Y35" s="76"/>
      <c r="Z35" s="80"/>
    </row>
    <row r="36" spans="1:27" s="1" customFormat="1" x14ac:dyDescent="0.2">
      <c r="A36" s="265" t="s">
        <v>104</v>
      </c>
      <c r="B36" s="266"/>
      <c r="C36" s="77"/>
      <c r="D36" s="78"/>
      <c r="E36" s="77"/>
      <c r="F36" s="78"/>
      <c r="G36" s="77"/>
      <c r="H36" s="78"/>
      <c r="I36" s="77"/>
      <c r="J36" s="78"/>
      <c r="K36" s="77"/>
      <c r="L36" s="79"/>
      <c r="M36" s="79"/>
      <c r="N36" s="79"/>
      <c r="O36" s="79"/>
      <c r="P36" s="79"/>
      <c r="Q36" s="79"/>
      <c r="R36" s="78"/>
      <c r="S36" s="75"/>
      <c r="T36" s="76"/>
      <c r="U36" s="76"/>
      <c r="V36" s="76"/>
      <c r="W36" s="76"/>
      <c r="X36" s="76"/>
      <c r="Y36" s="76"/>
      <c r="Z36" s="80"/>
    </row>
    <row r="37" spans="1:27" s="1" customFormat="1" x14ac:dyDescent="0.2">
      <c r="A37" s="267"/>
      <c r="B37" s="268"/>
      <c r="C37" s="77"/>
      <c r="D37" s="78"/>
      <c r="E37" s="77"/>
      <c r="F37" s="78"/>
      <c r="G37" s="77"/>
      <c r="H37" s="78"/>
      <c r="I37" s="77"/>
      <c r="J37" s="78"/>
      <c r="K37" s="77"/>
      <c r="L37" s="79"/>
      <c r="M37" s="79"/>
      <c r="N37" s="79"/>
      <c r="O37" s="79"/>
      <c r="P37" s="79"/>
      <c r="Q37" s="79"/>
      <c r="R37" s="78"/>
      <c r="S37" s="75"/>
      <c r="T37" s="76"/>
      <c r="U37" s="76"/>
      <c r="V37" s="76"/>
      <c r="W37" s="76"/>
      <c r="X37" s="76"/>
      <c r="Y37" s="76"/>
      <c r="Z37" s="80"/>
    </row>
    <row r="38" spans="1:27" s="1" customFormat="1" x14ac:dyDescent="0.2">
      <c r="A38" s="267"/>
      <c r="B38" s="268"/>
      <c r="C38" s="77"/>
      <c r="D38" s="78"/>
      <c r="E38" s="77"/>
      <c r="F38" s="78"/>
      <c r="G38" s="77"/>
      <c r="H38" s="78"/>
      <c r="I38" s="77"/>
      <c r="J38" s="78"/>
      <c r="K38" s="77"/>
      <c r="L38" s="79"/>
      <c r="M38" s="79"/>
      <c r="N38" s="79"/>
      <c r="O38" s="79"/>
      <c r="P38" s="79"/>
      <c r="Q38" s="79"/>
      <c r="R38" s="78"/>
      <c r="S38" s="75"/>
      <c r="T38" s="76"/>
      <c r="U38" s="76"/>
      <c r="V38" s="76"/>
      <c r="W38" s="76"/>
      <c r="X38" s="76"/>
      <c r="Y38" s="76"/>
      <c r="Z38" s="80"/>
    </row>
    <row r="39" spans="1:27" s="2" customFormat="1" x14ac:dyDescent="0.2">
      <c r="A39" s="269"/>
      <c r="B39" s="270"/>
      <c r="C39" s="88"/>
      <c r="D39" s="89"/>
      <c r="E39" s="88"/>
      <c r="F39" s="89"/>
      <c r="G39" s="88"/>
      <c r="H39" s="89"/>
      <c r="I39" s="88"/>
      <c r="J39" s="89"/>
      <c r="K39" s="88"/>
      <c r="L39" s="90"/>
      <c r="M39" s="90"/>
      <c r="N39" s="90"/>
      <c r="O39" s="90"/>
      <c r="P39" s="90"/>
      <c r="Q39" s="90"/>
      <c r="R39" s="89"/>
      <c r="S39" s="85"/>
      <c r="T39" s="86"/>
      <c r="U39" s="86"/>
      <c r="V39" s="86"/>
      <c r="W39" s="86"/>
      <c r="X39" s="86"/>
      <c r="Y39" s="86"/>
      <c r="Z39" s="87"/>
      <c r="AA39" s="1"/>
    </row>
    <row r="40" spans="1:27" ht="18.75" x14ac:dyDescent="0.2">
      <c r="A40" s="28">
        <f>S34+1</f>
        <v>44990</v>
      </c>
      <c r="B40" s="29"/>
      <c r="C40" s="26">
        <f>A40+1</f>
        <v>44991</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2">
      <c r="A41" s="75"/>
      <c r="B41" s="76"/>
      <c r="C41" s="77"/>
      <c r="D41" s="78"/>
      <c r="E41" s="32"/>
      <c r="F41" s="6"/>
      <c r="G41" s="6"/>
      <c r="H41" s="6"/>
      <c r="I41" s="6"/>
      <c r="J41" s="6"/>
      <c r="K41" s="6"/>
      <c r="L41" s="6"/>
      <c r="M41" s="6"/>
      <c r="N41" s="6"/>
      <c r="O41" s="6"/>
      <c r="P41" s="6"/>
      <c r="Q41" s="6"/>
      <c r="R41" s="6"/>
      <c r="S41" s="6"/>
      <c r="T41" s="6"/>
      <c r="U41" s="6"/>
      <c r="V41" s="6"/>
      <c r="W41" s="6"/>
      <c r="X41" s="6"/>
      <c r="Y41" s="6"/>
      <c r="Z41" s="9"/>
    </row>
    <row r="42" spans="1:27" x14ac:dyDescent="0.2">
      <c r="A42" s="75"/>
      <c r="B42" s="76"/>
      <c r="C42" s="77"/>
      <c r="D42" s="78"/>
      <c r="E42" s="32"/>
      <c r="F42" s="6"/>
      <c r="G42" s="6"/>
      <c r="H42" s="6"/>
      <c r="I42" s="6"/>
      <c r="J42" s="6"/>
      <c r="K42" s="6"/>
      <c r="L42" s="6"/>
      <c r="M42" s="6"/>
      <c r="N42" s="6"/>
      <c r="O42" s="6"/>
      <c r="P42" s="6"/>
      <c r="Q42" s="6"/>
      <c r="R42" s="6"/>
      <c r="S42" s="6"/>
      <c r="T42" s="6"/>
      <c r="U42" s="6"/>
      <c r="V42" s="6"/>
      <c r="W42" s="6"/>
      <c r="X42" s="6"/>
      <c r="Y42" s="6"/>
      <c r="Z42" s="8"/>
    </row>
    <row r="43" spans="1:27" x14ac:dyDescent="0.2">
      <c r="A43" s="75"/>
      <c r="B43" s="76"/>
      <c r="C43" s="77"/>
      <c r="D43" s="78"/>
      <c r="E43" s="32"/>
      <c r="F43" s="6"/>
      <c r="G43" s="6"/>
      <c r="H43" s="6"/>
      <c r="I43" s="6"/>
      <c r="J43" s="6"/>
      <c r="K43" s="6"/>
      <c r="L43" s="6"/>
      <c r="M43" s="6"/>
      <c r="N43" s="6"/>
      <c r="O43" s="6"/>
      <c r="P43" s="6"/>
      <c r="Q43" s="6"/>
      <c r="R43" s="6"/>
      <c r="S43" s="6"/>
      <c r="T43" s="6"/>
      <c r="U43" s="6"/>
      <c r="V43" s="6"/>
      <c r="W43" s="6"/>
      <c r="X43" s="6"/>
      <c r="Y43" s="6"/>
      <c r="Z43" s="8"/>
    </row>
    <row r="44" spans="1:27" x14ac:dyDescent="0.2">
      <c r="A44" s="75"/>
      <c r="B44" s="76"/>
      <c r="C44" s="77"/>
      <c r="D44" s="78"/>
      <c r="E44" s="32"/>
      <c r="F44" s="6"/>
      <c r="G44" s="6"/>
      <c r="H44" s="6"/>
      <c r="I44" s="6"/>
      <c r="J44" s="6"/>
      <c r="K44" s="103"/>
      <c r="L44" s="103"/>
      <c r="M44" s="103"/>
      <c r="N44" s="103"/>
      <c r="O44" s="103"/>
      <c r="P44" s="103"/>
      <c r="Q44" s="103"/>
      <c r="R44" s="103"/>
      <c r="S44" s="103"/>
      <c r="T44" s="103"/>
      <c r="U44" s="103"/>
      <c r="V44" s="103"/>
      <c r="W44" s="103"/>
      <c r="X44" s="103"/>
      <c r="Y44" s="103"/>
      <c r="Z44" s="104"/>
    </row>
    <row r="45" spans="1:27" s="1" customFormat="1" x14ac:dyDescent="0.2">
      <c r="A45" s="85"/>
      <c r="B45" s="86"/>
      <c r="C45" s="88"/>
      <c r="D45" s="89"/>
      <c r="E45" s="33"/>
      <c r="F45" s="34"/>
      <c r="G45" s="34"/>
      <c r="H45" s="34"/>
      <c r="I45" s="34"/>
      <c r="J45" s="34"/>
      <c r="K45" s="105"/>
      <c r="L45" s="105"/>
      <c r="M45" s="105"/>
      <c r="N45" s="105"/>
      <c r="O45" s="105"/>
      <c r="P45" s="105"/>
      <c r="Q45" s="105"/>
      <c r="R45" s="105"/>
      <c r="S45" s="105"/>
      <c r="T45" s="105"/>
      <c r="U45" s="105"/>
      <c r="V45" s="105"/>
      <c r="W45" s="105"/>
      <c r="X45" s="105"/>
      <c r="Y45" s="105"/>
      <c r="Z45" s="106"/>
    </row>
  </sheetData>
  <mergeCells count="165">
    <mergeCell ref="A44:B44"/>
    <mergeCell ref="C44:D44"/>
    <mergeCell ref="K44:Z44"/>
    <mergeCell ref="A45:B45"/>
    <mergeCell ref="C45:D45"/>
    <mergeCell ref="K45:Z45"/>
    <mergeCell ref="S39:Z39"/>
    <mergeCell ref="A41:B41"/>
    <mergeCell ref="C41:D41"/>
    <mergeCell ref="A42:B42"/>
    <mergeCell ref="C42:D42"/>
    <mergeCell ref="A43:B43"/>
    <mergeCell ref="C43:D43"/>
    <mergeCell ref="C39:D39"/>
    <mergeCell ref="E39:F39"/>
    <mergeCell ref="G39:H39"/>
    <mergeCell ref="I39:J39"/>
    <mergeCell ref="K39:R39"/>
    <mergeCell ref="A36:B39"/>
    <mergeCell ref="I36:J36"/>
    <mergeCell ref="K36:R36"/>
    <mergeCell ref="S36:Z36"/>
    <mergeCell ref="S37:Z37"/>
    <mergeCell ref="C38:D38"/>
    <mergeCell ref="E38:F38"/>
    <mergeCell ref="G38:H38"/>
    <mergeCell ref="I38:J38"/>
    <mergeCell ref="K38:R38"/>
    <mergeCell ref="S38:Z38"/>
    <mergeCell ref="C37:D37"/>
    <mergeCell ref="E37:F37"/>
    <mergeCell ref="G37:H37"/>
    <mergeCell ref="I37:J37"/>
    <mergeCell ref="K37:R37"/>
    <mergeCell ref="C36:D36"/>
    <mergeCell ref="E36:F36"/>
    <mergeCell ref="G36:H36"/>
    <mergeCell ref="C30:D33"/>
    <mergeCell ref="S33:Z33"/>
    <mergeCell ref="K34:L34"/>
    <mergeCell ref="M34:R34"/>
    <mergeCell ref="S34:T34"/>
    <mergeCell ref="U34:Z34"/>
    <mergeCell ref="A35:B35"/>
    <mergeCell ref="C35:D35"/>
    <mergeCell ref="E35:F35"/>
    <mergeCell ref="G35:H35"/>
    <mergeCell ref="I35:J35"/>
    <mergeCell ref="E33:F33"/>
    <mergeCell ref="G33:H33"/>
    <mergeCell ref="K33:R33"/>
    <mergeCell ref="K35:R35"/>
    <mergeCell ref="S35:Z35"/>
    <mergeCell ref="I29:J33"/>
    <mergeCell ref="A29:B33"/>
    <mergeCell ref="E30:F30"/>
    <mergeCell ref="K30:R30"/>
    <mergeCell ref="S30:Z30"/>
    <mergeCell ref="S31:Z31"/>
    <mergeCell ref="G29:H32"/>
    <mergeCell ref="E32:F32"/>
    <mergeCell ref="K32:R32"/>
    <mergeCell ref="S32:Z32"/>
    <mergeCell ref="E31:F31"/>
    <mergeCell ref="K31:R31"/>
    <mergeCell ref="K28:L28"/>
    <mergeCell ref="M28:R28"/>
    <mergeCell ref="S28:T28"/>
    <mergeCell ref="U28:Z28"/>
    <mergeCell ref="E29:F29"/>
    <mergeCell ref="A27:B27"/>
    <mergeCell ref="E27:F27"/>
    <mergeCell ref="K27:R27"/>
    <mergeCell ref="K29:R29"/>
    <mergeCell ref="S29:Z29"/>
    <mergeCell ref="I23:J27"/>
    <mergeCell ref="C23:D27"/>
    <mergeCell ref="G23:H27"/>
    <mergeCell ref="S23:Z27"/>
    <mergeCell ref="E24:F24"/>
    <mergeCell ref="K24:R24"/>
    <mergeCell ref="E26:F26"/>
    <mergeCell ref="K26:R26"/>
    <mergeCell ref="E25:F25"/>
    <mergeCell ref="K25:R25"/>
    <mergeCell ref="A23:B26"/>
    <mergeCell ref="K22:L22"/>
    <mergeCell ref="M22:R22"/>
    <mergeCell ref="S22:T22"/>
    <mergeCell ref="U22:Z22"/>
    <mergeCell ref="E23:F23"/>
    <mergeCell ref="C21:D21"/>
    <mergeCell ref="E21:F21"/>
    <mergeCell ref="G21:H21"/>
    <mergeCell ref="K21:R21"/>
    <mergeCell ref="K23:R23"/>
    <mergeCell ref="I17:J21"/>
    <mergeCell ref="C18:D18"/>
    <mergeCell ref="E18:F18"/>
    <mergeCell ref="G18:H18"/>
    <mergeCell ref="K18:R18"/>
    <mergeCell ref="S18:Z18"/>
    <mergeCell ref="S19:Z19"/>
    <mergeCell ref="C20:D20"/>
    <mergeCell ref="E20:F20"/>
    <mergeCell ref="G20:H20"/>
    <mergeCell ref="K20:R20"/>
    <mergeCell ref="S20:Z20"/>
    <mergeCell ref="C19:D19"/>
    <mergeCell ref="E19:F19"/>
    <mergeCell ref="G19:H19"/>
    <mergeCell ref="K19:R19"/>
    <mergeCell ref="S21:Z21"/>
    <mergeCell ref="S15:Z15"/>
    <mergeCell ref="K16:L16"/>
    <mergeCell ref="M16:R16"/>
    <mergeCell ref="S16:T16"/>
    <mergeCell ref="U16:Z16"/>
    <mergeCell ref="C17:D17"/>
    <mergeCell ref="E17:F17"/>
    <mergeCell ref="G17:H17"/>
    <mergeCell ref="A15:B15"/>
    <mergeCell ref="C15:D15"/>
    <mergeCell ref="E15:F15"/>
    <mergeCell ref="G15:H15"/>
    <mergeCell ref="K15:R15"/>
    <mergeCell ref="K17:R17"/>
    <mergeCell ref="S17:Z17"/>
    <mergeCell ref="I11:J15"/>
    <mergeCell ref="S13:Z13"/>
    <mergeCell ref="A14:B14"/>
    <mergeCell ref="C14:D14"/>
    <mergeCell ref="E14:F14"/>
    <mergeCell ref="K14:R14"/>
    <mergeCell ref="S14:Z14"/>
    <mergeCell ref="A13:B13"/>
    <mergeCell ref="A17:B21"/>
    <mergeCell ref="K10:L10"/>
    <mergeCell ref="M10:R10"/>
    <mergeCell ref="S10:T10"/>
    <mergeCell ref="U10:Z10"/>
    <mergeCell ref="A11:B11"/>
    <mergeCell ref="C11:D11"/>
    <mergeCell ref="E11:F11"/>
    <mergeCell ref="K11:R11"/>
    <mergeCell ref="G11:H14"/>
    <mergeCell ref="C13:D13"/>
    <mergeCell ref="E13:F13"/>
    <mergeCell ref="K13:R13"/>
    <mergeCell ref="S11:Z11"/>
    <mergeCell ref="A12:B12"/>
    <mergeCell ref="C12:D12"/>
    <mergeCell ref="E12:F12"/>
    <mergeCell ref="K12:R12"/>
    <mergeCell ref="S12:Z12"/>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printOptions horizontalCentered="1"/>
  <pageMargins left="0.5" right="0.5" top="0.25" bottom="0.25" header="0.25" footer="0.25"/>
  <pageSetup scale="9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5"/>
  <sheetViews>
    <sheetView showGridLines="0" topLeftCell="A3" workbookViewId="0">
      <selection activeCell="K38" sqref="K38:R38"/>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3.140625" customWidth="1"/>
    <col min="19" max="25" width="2.42578125" customWidth="1"/>
    <col min="26" max="26" width="1.5703125" customWidth="1"/>
  </cols>
  <sheetData>
    <row r="1" spans="1:27" s="3" customFormat="1" ht="15" customHeight="1" x14ac:dyDescent="0.2">
      <c r="A1" s="62">
        <f>DATE(Setup!D5,Setup!D7+8,1)</f>
        <v>44986</v>
      </c>
      <c r="B1" s="62"/>
      <c r="C1" s="62"/>
      <c r="D1" s="62"/>
      <c r="E1" s="62"/>
      <c r="F1" s="62"/>
      <c r="G1" s="62"/>
      <c r="H1" s="62"/>
      <c r="I1" s="25"/>
      <c r="J1" s="25"/>
      <c r="K1" s="63">
        <f>DATE(YEAR(A1),MONTH(A1)-1,1)</f>
        <v>44958</v>
      </c>
      <c r="L1" s="63"/>
      <c r="M1" s="63"/>
      <c r="N1" s="63"/>
      <c r="O1" s="63"/>
      <c r="P1" s="63"/>
      <c r="Q1" s="63"/>
      <c r="S1" s="63">
        <f>DATE(YEAR(A1),MONTH(A1)+1,1)</f>
        <v>45017</v>
      </c>
      <c r="T1" s="63"/>
      <c r="U1" s="63"/>
      <c r="V1" s="63"/>
      <c r="W1" s="63"/>
      <c r="X1" s="63"/>
      <c r="Y1" s="63"/>
    </row>
    <row r="2" spans="1:27" s="3" customFormat="1" ht="11.25" customHeight="1" x14ac:dyDescent="0.2">
      <c r="A2" s="62"/>
      <c r="B2" s="62"/>
      <c r="C2" s="62"/>
      <c r="D2" s="62"/>
      <c r="E2" s="62"/>
      <c r="F2" s="62"/>
      <c r="G2" s="62"/>
      <c r="H2" s="62"/>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2">
      <c r="A3" s="62"/>
      <c r="B3" s="62"/>
      <c r="C3" s="62"/>
      <c r="D3" s="62"/>
      <c r="E3" s="62"/>
      <c r="F3" s="62"/>
      <c r="G3" s="62"/>
      <c r="H3" s="62"/>
      <c r="I3" s="25"/>
      <c r="J3" s="25"/>
      <c r="K3" s="36" t="str">
        <f t="shared" ref="K3:Q8" si="0">IF(MONTH($K$1)&lt;&gt;MONTH($K$1-(WEEKDAY($K$1,1)-(start_day-1))-IF((WEEKDAY($K$1,1)-(start_day-1))&lt;=0,7,0)+(ROW(K3)-ROW($K$3))*7+(COLUMN(K3)-COLUMN($K$3)+1)),"",$K$1-(WEEKDAY($K$1,1)-(start_day-1))-IF((WEEKDAY($K$1,1)-(start_day-1))&lt;=0,7,0)+(ROW(K3)-ROW($K$3))*7+(COLUMN(K3)-COLUMN($K$3)+1))</f>
        <v/>
      </c>
      <c r="L3" s="36" t="str">
        <f t="shared" si="0"/>
        <v/>
      </c>
      <c r="M3" s="36" t="str">
        <f t="shared" si="0"/>
        <v/>
      </c>
      <c r="N3" s="36">
        <f t="shared" si="0"/>
        <v>44958</v>
      </c>
      <c r="O3" s="36">
        <f t="shared" si="0"/>
        <v>44959</v>
      </c>
      <c r="P3" s="36">
        <f t="shared" si="0"/>
        <v>44960</v>
      </c>
      <c r="Q3" s="36">
        <f t="shared" si="0"/>
        <v>44961</v>
      </c>
      <c r="R3" s="3"/>
      <c r="S3" s="36" t="str">
        <f t="shared" ref="S3:Y8" si="1">IF(MONTH($S$1)&lt;&gt;MONTH($S$1-(WEEKDAY($S$1,1)-(start_day-1))-IF((WEEKDAY($S$1,1)-(start_day-1))&lt;=0,7,0)+(ROW(S3)-ROW($S$3))*7+(COLUMN(S3)-COLUMN($S$3)+1)),"",$S$1-(WEEKDAY($S$1,1)-(start_day-1))-IF((WEEKDAY($S$1,1)-(start_day-1))&lt;=0,7,0)+(ROW(S3)-ROW($S$3))*7+(COLUMN(S3)-COLUMN($S$3)+1))</f>
        <v/>
      </c>
      <c r="T3" s="36" t="str">
        <f t="shared" si="1"/>
        <v/>
      </c>
      <c r="U3" s="36" t="str">
        <f t="shared" si="1"/>
        <v/>
      </c>
      <c r="V3" s="36" t="str">
        <f t="shared" si="1"/>
        <v/>
      </c>
      <c r="W3" s="36" t="str">
        <f t="shared" si="1"/>
        <v/>
      </c>
      <c r="X3" s="36" t="str">
        <f t="shared" si="1"/>
        <v/>
      </c>
      <c r="Y3" s="36">
        <f t="shared" si="1"/>
        <v>45017</v>
      </c>
    </row>
    <row r="4" spans="1:27" s="4" customFormat="1" ht="9" customHeight="1" x14ac:dyDescent="0.2">
      <c r="A4" s="62"/>
      <c r="B4" s="62"/>
      <c r="C4" s="62"/>
      <c r="D4" s="62"/>
      <c r="E4" s="62"/>
      <c r="F4" s="62"/>
      <c r="G4" s="62"/>
      <c r="H4" s="62"/>
      <c r="I4" s="25"/>
      <c r="J4" s="25"/>
      <c r="K4" s="36">
        <f t="shared" si="0"/>
        <v>44962</v>
      </c>
      <c r="L4" s="36">
        <f t="shared" si="0"/>
        <v>44963</v>
      </c>
      <c r="M4" s="36">
        <f t="shared" si="0"/>
        <v>44964</v>
      </c>
      <c r="N4" s="36">
        <f t="shared" si="0"/>
        <v>44965</v>
      </c>
      <c r="O4" s="36">
        <f t="shared" si="0"/>
        <v>44966</v>
      </c>
      <c r="P4" s="36">
        <f t="shared" si="0"/>
        <v>44967</v>
      </c>
      <c r="Q4" s="36">
        <f t="shared" si="0"/>
        <v>44968</v>
      </c>
      <c r="R4" s="3"/>
      <c r="S4" s="36">
        <f t="shared" si="1"/>
        <v>45018</v>
      </c>
      <c r="T4" s="36">
        <f t="shared" si="1"/>
        <v>45019</v>
      </c>
      <c r="U4" s="36">
        <f t="shared" si="1"/>
        <v>45020</v>
      </c>
      <c r="V4" s="36">
        <f t="shared" si="1"/>
        <v>45021</v>
      </c>
      <c r="W4" s="36">
        <f t="shared" si="1"/>
        <v>45022</v>
      </c>
      <c r="X4" s="36">
        <f t="shared" si="1"/>
        <v>45023</v>
      </c>
      <c r="Y4" s="36">
        <f t="shared" si="1"/>
        <v>45024</v>
      </c>
    </row>
    <row r="5" spans="1:27" s="4" customFormat="1" ht="9" customHeight="1" x14ac:dyDescent="0.2">
      <c r="A5" s="62"/>
      <c r="B5" s="62"/>
      <c r="C5" s="62"/>
      <c r="D5" s="62"/>
      <c r="E5" s="62"/>
      <c r="F5" s="62"/>
      <c r="G5" s="62"/>
      <c r="H5" s="62"/>
      <c r="I5" s="25"/>
      <c r="J5" s="25"/>
      <c r="K5" s="36">
        <f t="shared" si="0"/>
        <v>44969</v>
      </c>
      <c r="L5" s="36">
        <f t="shared" si="0"/>
        <v>44970</v>
      </c>
      <c r="M5" s="36">
        <f t="shared" si="0"/>
        <v>44971</v>
      </c>
      <c r="N5" s="36">
        <f t="shared" si="0"/>
        <v>44972</v>
      </c>
      <c r="O5" s="36">
        <f t="shared" si="0"/>
        <v>44973</v>
      </c>
      <c r="P5" s="36">
        <f t="shared" si="0"/>
        <v>44974</v>
      </c>
      <c r="Q5" s="36">
        <f t="shared" si="0"/>
        <v>44975</v>
      </c>
      <c r="R5" s="3"/>
      <c r="S5" s="36">
        <f t="shared" si="1"/>
        <v>45025</v>
      </c>
      <c r="T5" s="36">
        <f t="shared" si="1"/>
        <v>45026</v>
      </c>
      <c r="U5" s="36">
        <f t="shared" si="1"/>
        <v>45027</v>
      </c>
      <c r="V5" s="36">
        <f t="shared" si="1"/>
        <v>45028</v>
      </c>
      <c r="W5" s="36">
        <f t="shared" si="1"/>
        <v>45029</v>
      </c>
      <c r="X5" s="36">
        <f t="shared" si="1"/>
        <v>45030</v>
      </c>
      <c r="Y5" s="36">
        <f t="shared" si="1"/>
        <v>45031</v>
      </c>
    </row>
    <row r="6" spans="1:27" s="4" customFormat="1" ht="9" customHeight="1" x14ac:dyDescent="0.2">
      <c r="A6" s="62"/>
      <c r="B6" s="62"/>
      <c r="C6" s="62"/>
      <c r="D6" s="62"/>
      <c r="E6" s="62"/>
      <c r="F6" s="62"/>
      <c r="G6" s="62"/>
      <c r="H6" s="62"/>
      <c r="I6" s="25"/>
      <c r="J6" s="25"/>
      <c r="K6" s="36">
        <f t="shared" si="0"/>
        <v>44976</v>
      </c>
      <c r="L6" s="36">
        <f t="shared" si="0"/>
        <v>44977</v>
      </c>
      <c r="M6" s="36">
        <f t="shared" si="0"/>
        <v>44978</v>
      </c>
      <c r="N6" s="36">
        <f t="shared" si="0"/>
        <v>44979</v>
      </c>
      <c r="O6" s="36">
        <f t="shared" si="0"/>
        <v>44980</v>
      </c>
      <c r="P6" s="36">
        <f t="shared" si="0"/>
        <v>44981</v>
      </c>
      <c r="Q6" s="36">
        <f t="shared" si="0"/>
        <v>44982</v>
      </c>
      <c r="R6" s="3"/>
      <c r="S6" s="36">
        <f t="shared" si="1"/>
        <v>45032</v>
      </c>
      <c r="T6" s="36">
        <f t="shared" si="1"/>
        <v>45033</v>
      </c>
      <c r="U6" s="36">
        <f t="shared" si="1"/>
        <v>45034</v>
      </c>
      <c r="V6" s="36">
        <f t="shared" si="1"/>
        <v>45035</v>
      </c>
      <c r="W6" s="36">
        <f t="shared" si="1"/>
        <v>45036</v>
      </c>
      <c r="X6" s="36">
        <f t="shared" si="1"/>
        <v>45037</v>
      </c>
      <c r="Y6" s="36">
        <f t="shared" si="1"/>
        <v>45038</v>
      </c>
    </row>
    <row r="7" spans="1:27" s="4" customFormat="1" ht="9" customHeight="1" x14ac:dyDescent="0.2">
      <c r="A7" s="62"/>
      <c r="B7" s="62"/>
      <c r="C7" s="62"/>
      <c r="D7" s="62"/>
      <c r="E7" s="62"/>
      <c r="F7" s="62"/>
      <c r="G7" s="62"/>
      <c r="H7" s="62"/>
      <c r="I7" s="25"/>
      <c r="J7" s="25"/>
      <c r="K7" s="36">
        <f t="shared" si="0"/>
        <v>44983</v>
      </c>
      <c r="L7" s="36">
        <f t="shared" si="0"/>
        <v>44984</v>
      </c>
      <c r="M7" s="36">
        <f t="shared" si="0"/>
        <v>44985</v>
      </c>
      <c r="N7" s="36" t="str">
        <f t="shared" si="0"/>
        <v/>
      </c>
      <c r="O7" s="36" t="str">
        <f t="shared" si="0"/>
        <v/>
      </c>
      <c r="P7" s="36" t="str">
        <f t="shared" si="0"/>
        <v/>
      </c>
      <c r="Q7" s="36" t="str">
        <f t="shared" si="0"/>
        <v/>
      </c>
      <c r="R7" s="3"/>
      <c r="S7" s="36">
        <f t="shared" si="1"/>
        <v>45039</v>
      </c>
      <c r="T7" s="36">
        <f t="shared" si="1"/>
        <v>45040</v>
      </c>
      <c r="U7" s="36">
        <f t="shared" si="1"/>
        <v>45041</v>
      </c>
      <c r="V7" s="36">
        <f t="shared" si="1"/>
        <v>45042</v>
      </c>
      <c r="W7" s="36">
        <f t="shared" si="1"/>
        <v>45043</v>
      </c>
      <c r="X7" s="36">
        <f t="shared" si="1"/>
        <v>45044</v>
      </c>
      <c r="Y7" s="36">
        <f t="shared" si="1"/>
        <v>45045</v>
      </c>
    </row>
    <row r="8" spans="1:27" s="5" customFormat="1" ht="9" customHeight="1" x14ac:dyDescent="0.2">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f t="shared" si="1"/>
        <v>45046</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
      <c r="A9" s="64">
        <f>A10</f>
        <v>44983</v>
      </c>
      <c r="B9" s="65"/>
      <c r="C9" s="65">
        <f>C10</f>
        <v>44984</v>
      </c>
      <c r="D9" s="65"/>
      <c r="E9" s="65">
        <f>E10</f>
        <v>44985</v>
      </c>
      <c r="F9" s="65"/>
      <c r="G9" s="65">
        <f>G10</f>
        <v>44986</v>
      </c>
      <c r="H9" s="65"/>
      <c r="I9" s="65">
        <f>I10</f>
        <v>44987</v>
      </c>
      <c r="J9" s="65"/>
      <c r="K9" s="65">
        <f>K10</f>
        <v>44988</v>
      </c>
      <c r="L9" s="65"/>
      <c r="M9" s="65"/>
      <c r="N9" s="65"/>
      <c r="O9" s="65"/>
      <c r="P9" s="65"/>
      <c r="Q9" s="65"/>
      <c r="R9" s="65"/>
      <c r="S9" s="65">
        <f>S10</f>
        <v>44989</v>
      </c>
      <c r="T9" s="65"/>
      <c r="U9" s="65"/>
      <c r="V9" s="65"/>
      <c r="W9" s="65"/>
      <c r="X9" s="65"/>
      <c r="Y9" s="65"/>
      <c r="Z9" s="66"/>
    </row>
    <row r="10" spans="1:27" s="1" customFormat="1" ht="18.75" x14ac:dyDescent="0.2">
      <c r="A10" s="28">
        <f>$A$1-(WEEKDAY($A$1,1)-(start_day-1))-IF((WEEKDAY($A$1,1)-(start_day-1))&lt;=0,7,0)+1</f>
        <v>44983</v>
      </c>
      <c r="B10" s="29"/>
      <c r="C10" s="26">
        <f>A10+1</f>
        <v>44984</v>
      </c>
      <c r="D10" s="27"/>
      <c r="E10" s="26">
        <f>C10+1</f>
        <v>44985</v>
      </c>
      <c r="F10" s="27"/>
      <c r="G10" s="26">
        <f>E10+1</f>
        <v>44986</v>
      </c>
      <c r="H10" s="27"/>
      <c r="I10" s="26">
        <f>G10+1</f>
        <v>44987</v>
      </c>
      <c r="J10" s="27"/>
      <c r="K10" s="67">
        <f>I10+1</f>
        <v>44988</v>
      </c>
      <c r="L10" s="68"/>
      <c r="M10" s="69"/>
      <c r="N10" s="69"/>
      <c r="O10" s="69"/>
      <c r="P10" s="69"/>
      <c r="Q10" s="69"/>
      <c r="R10" s="70"/>
      <c r="S10" s="71">
        <f>K10+1</f>
        <v>44989</v>
      </c>
      <c r="T10" s="72"/>
      <c r="U10" s="73"/>
      <c r="V10" s="73"/>
      <c r="W10" s="73"/>
      <c r="X10" s="73"/>
      <c r="Y10" s="73"/>
      <c r="Z10" s="74"/>
    </row>
    <row r="11" spans="1:27" s="1" customFormat="1" ht="17.100000000000001" customHeight="1" x14ac:dyDescent="0.2">
      <c r="A11" s="75"/>
      <c r="B11" s="76"/>
      <c r="C11" s="77"/>
      <c r="D11" s="78"/>
      <c r="E11" s="218"/>
      <c r="F11" s="78"/>
      <c r="G11" s="218"/>
      <c r="H11" s="78"/>
      <c r="I11" s="131" t="s">
        <v>71</v>
      </c>
      <c r="J11" s="82"/>
      <c r="K11" s="77"/>
      <c r="L11" s="79"/>
      <c r="M11" s="79"/>
      <c r="N11" s="79"/>
      <c r="O11" s="79"/>
      <c r="P11" s="79"/>
      <c r="Q11" s="79"/>
      <c r="R11" s="78"/>
      <c r="S11" s="75"/>
      <c r="T11" s="76"/>
      <c r="U11" s="76"/>
      <c r="V11" s="76"/>
      <c r="W11" s="76"/>
      <c r="X11" s="76"/>
      <c r="Y11" s="76"/>
      <c r="Z11" s="80"/>
    </row>
    <row r="12" spans="1:27" s="1" customFormat="1" x14ac:dyDescent="0.2">
      <c r="A12" s="75"/>
      <c r="B12" s="76"/>
      <c r="C12" s="77"/>
      <c r="D12" s="78"/>
      <c r="E12" s="45"/>
      <c r="F12" s="46"/>
      <c r="G12" s="77"/>
      <c r="H12" s="78"/>
      <c r="I12" s="81"/>
      <c r="J12" s="82"/>
      <c r="K12" s="77"/>
      <c r="L12" s="79"/>
      <c r="M12" s="79"/>
      <c r="N12" s="79"/>
      <c r="O12" s="79"/>
      <c r="P12" s="79"/>
      <c r="Q12" s="79"/>
      <c r="R12" s="78"/>
      <c r="S12" s="75"/>
      <c r="T12" s="76"/>
      <c r="U12" s="76"/>
      <c r="V12" s="76"/>
      <c r="W12" s="76"/>
      <c r="X12" s="76"/>
      <c r="Y12" s="76"/>
      <c r="Z12" s="80"/>
    </row>
    <row r="13" spans="1:27" s="1" customFormat="1" x14ac:dyDescent="0.2">
      <c r="A13" s="75"/>
      <c r="B13" s="76"/>
      <c r="C13" s="77"/>
      <c r="D13" s="78"/>
      <c r="E13" s="45"/>
      <c r="F13" s="46"/>
      <c r="G13" s="77"/>
      <c r="H13" s="78"/>
      <c r="I13" s="81"/>
      <c r="J13" s="82"/>
      <c r="K13" s="77"/>
      <c r="L13" s="79"/>
      <c r="M13" s="79"/>
      <c r="N13" s="79"/>
      <c r="O13" s="79"/>
      <c r="P13" s="79"/>
      <c r="Q13" s="79"/>
      <c r="R13" s="78"/>
      <c r="S13" s="75"/>
      <c r="T13" s="76"/>
      <c r="U13" s="76"/>
      <c r="V13" s="76"/>
      <c r="W13" s="76"/>
      <c r="X13" s="76"/>
      <c r="Y13" s="76"/>
      <c r="Z13" s="80"/>
    </row>
    <row r="14" spans="1:27" s="1" customFormat="1" x14ac:dyDescent="0.2">
      <c r="A14" s="75"/>
      <c r="B14" s="76"/>
      <c r="C14" s="77"/>
      <c r="D14" s="78"/>
      <c r="E14" s="45"/>
      <c r="F14" s="46"/>
      <c r="G14" s="77"/>
      <c r="H14" s="78"/>
      <c r="I14" s="81"/>
      <c r="J14" s="82"/>
      <c r="K14" s="77"/>
      <c r="L14" s="79"/>
      <c r="M14" s="79"/>
      <c r="N14" s="79"/>
      <c r="O14" s="79"/>
      <c r="P14" s="79"/>
      <c r="Q14" s="79"/>
      <c r="R14" s="78"/>
      <c r="S14" s="75"/>
      <c r="T14" s="76"/>
      <c r="U14" s="76"/>
      <c r="V14" s="76"/>
      <c r="W14" s="76"/>
      <c r="X14" s="76"/>
      <c r="Y14" s="76"/>
      <c r="Z14" s="80"/>
    </row>
    <row r="15" spans="1:27" s="2" customFormat="1" ht="13.15" customHeight="1" x14ac:dyDescent="0.2">
      <c r="A15" s="85"/>
      <c r="B15" s="86"/>
      <c r="C15" s="88"/>
      <c r="D15" s="89"/>
      <c r="E15" s="88"/>
      <c r="F15" s="89"/>
      <c r="G15" s="88"/>
      <c r="H15" s="89"/>
      <c r="I15" s="83"/>
      <c r="J15" s="84"/>
      <c r="K15" s="88"/>
      <c r="L15" s="90"/>
      <c r="M15" s="90"/>
      <c r="N15" s="90"/>
      <c r="O15" s="90"/>
      <c r="P15" s="90"/>
      <c r="Q15" s="90"/>
      <c r="R15" s="89"/>
      <c r="S15" s="85"/>
      <c r="T15" s="86"/>
      <c r="U15" s="86"/>
      <c r="V15" s="86"/>
      <c r="W15" s="86"/>
      <c r="X15" s="86"/>
      <c r="Y15" s="86"/>
      <c r="Z15" s="87"/>
      <c r="AA15" s="1"/>
    </row>
    <row r="16" spans="1:27" s="1" customFormat="1" ht="18.75" x14ac:dyDescent="0.2">
      <c r="A16" s="28">
        <f>S10+1</f>
        <v>44990</v>
      </c>
      <c r="B16" s="29"/>
      <c r="C16" s="26">
        <f>A16+1</f>
        <v>44991</v>
      </c>
      <c r="D16" s="27"/>
      <c r="E16" s="26">
        <f>C16+1</f>
        <v>44992</v>
      </c>
      <c r="F16" s="27"/>
      <c r="G16" s="26">
        <f>E16+1</f>
        <v>44993</v>
      </c>
      <c r="H16" s="27"/>
      <c r="I16" s="26">
        <f>G16+1</f>
        <v>44994</v>
      </c>
      <c r="J16" s="27"/>
      <c r="K16" s="67">
        <f>I16+1</f>
        <v>44995</v>
      </c>
      <c r="L16" s="68"/>
      <c r="M16" s="69"/>
      <c r="N16" s="69"/>
      <c r="O16" s="69"/>
      <c r="P16" s="69"/>
      <c r="Q16" s="69"/>
      <c r="R16" s="70"/>
      <c r="S16" s="71">
        <f>K16+1</f>
        <v>44996</v>
      </c>
      <c r="T16" s="72"/>
      <c r="U16" s="73"/>
      <c r="V16" s="73"/>
      <c r="W16" s="73"/>
      <c r="X16" s="73"/>
      <c r="Y16" s="73"/>
      <c r="Z16" s="74"/>
    </row>
    <row r="17" spans="1:27" s="1" customFormat="1" x14ac:dyDescent="0.2">
      <c r="A17" s="219" t="s">
        <v>105</v>
      </c>
      <c r="B17" s="220"/>
      <c r="C17" s="77"/>
      <c r="D17" s="78"/>
      <c r="E17" s="77"/>
      <c r="F17" s="78"/>
      <c r="G17" s="77"/>
      <c r="H17" s="78"/>
      <c r="I17" s="81" t="s">
        <v>72</v>
      </c>
      <c r="J17" s="82"/>
      <c r="K17" s="77"/>
      <c r="L17" s="79"/>
      <c r="M17" s="79"/>
      <c r="N17" s="79"/>
      <c r="O17" s="79"/>
      <c r="P17" s="79"/>
      <c r="Q17" s="79"/>
      <c r="R17" s="78"/>
      <c r="S17" s="75"/>
      <c r="T17" s="76"/>
      <c r="U17" s="76"/>
      <c r="V17" s="76"/>
      <c r="W17" s="76"/>
      <c r="X17" s="76"/>
      <c r="Y17" s="76"/>
      <c r="Z17" s="80"/>
    </row>
    <row r="18" spans="1:27" s="1" customFormat="1" x14ac:dyDescent="0.2">
      <c r="A18" s="221"/>
      <c r="B18" s="220"/>
      <c r="C18" s="77"/>
      <c r="D18" s="78"/>
      <c r="E18" s="77"/>
      <c r="F18" s="78"/>
      <c r="G18" s="77"/>
      <c r="H18" s="78"/>
      <c r="I18" s="81"/>
      <c r="J18" s="82"/>
      <c r="K18" s="77"/>
      <c r="L18" s="79"/>
      <c r="M18" s="79"/>
      <c r="N18" s="79"/>
      <c r="O18" s="79"/>
      <c r="P18" s="79"/>
      <c r="Q18" s="79"/>
      <c r="R18" s="78"/>
      <c r="S18" s="75"/>
      <c r="T18" s="76"/>
      <c r="U18" s="76"/>
      <c r="V18" s="76"/>
      <c r="W18" s="76"/>
      <c r="X18" s="76"/>
      <c r="Y18" s="76"/>
      <c r="Z18" s="80"/>
    </row>
    <row r="19" spans="1:27" s="1" customFormat="1" x14ac:dyDescent="0.2">
      <c r="A19" s="221"/>
      <c r="B19" s="220"/>
      <c r="C19" s="77"/>
      <c r="D19" s="78"/>
      <c r="E19" s="77"/>
      <c r="F19" s="78"/>
      <c r="G19" s="77"/>
      <c r="H19" s="78"/>
      <c r="I19" s="81"/>
      <c r="J19" s="82"/>
      <c r="K19" s="77"/>
      <c r="L19" s="79"/>
      <c r="M19" s="79"/>
      <c r="N19" s="79"/>
      <c r="O19" s="79"/>
      <c r="P19" s="79"/>
      <c r="Q19" s="79"/>
      <c r="R19" s="78"/>
      <c r="S19" s="75"/>
      <c r="T19" s="76"/>
      <c r="U19" s="76"/>
      <c r="V19" s="76"/>
      <c r="W19" s="76"/>
      <c r="X19" s="76"/>
      <c r="Y19" s="76"/>
      <c r="Z19" s="80"/>
    </row>
    <row r="20" spans="1:27" s="1" customFormat="1" x14ac:dyDescent="0.2">
      <c r="A20" s="221"/>
      <c r="B20" s="220"/>
      <c r="C20" s="77"/>
      <c r="D20" s="78"/>
      <c r="E20" s="77"/>
      <c r="F20" s="78"/>
      <c r="G20" s="77"/>
      <c r="H20" s="78"/>
      <c r="I20" s="81"/>
      <c r="J20" s="82"/>
      <c r="K20" s="77"/>
      <c r="L20" s="79"/>
      <c r="M20" s="79"/>
      <c r="N20" s="79"/>
      <c r="O20" s="79"/>
      <c r="P20" s="79"/>
      <c r="Q20" s="79"/>
      <c r="R20" s="78"/>
      <c r="S20" s="75"/>
      <c r="T20" s="76"/>
      <c r="U20" s="76"/>
      <c r="V20" s="76"/>
      <c r="W20" s="76"/>
      <c r="X20" s="76"/>
      <c r="Y20" s="76"/>
      <c r="Z20" s="80"/>
    </row>
    <row r="21" spans="1:27" s="2" customFormat="1" ht="13.15" customHeight="1" x14ac:dyDescent="0.2">
      <c r="A21" s="222"/>
      <c r="B21" s="223"/>
      <c r="C21" s="88"/>
      <c r="D21" s="89"/>
      <c r="E21" s="88"/>
      <c r="F21" s="89"/>
      <c r="G21" s="88"/>
      <c r="H21" s="89"/>
      <c r="I21" s="83"/>
      <c r="J21" s="84"/>
      <c r="K21" s="88"/>
      <c r="L21" s="90"/>
      <c r="M21" s="90"/>
      <c r="N21" s="90"/>
      <c r="O21" s="90"/>
      <c r="P21" s="90"/>
      <c r="Q21" s="90"/>
      <c r="R21" s="89"/>
      <c r="S21" s="85"/>
      <c r="T21" s="86"/>
      <c r="U21" s="86"/>
      <c r="V21" s="86"/>
      <c r="W21" s="86"/>
      <c r="X21" s="86"/>
      <c r="Y21" s="86"/>
      <c r="Z21" s="87"/>
      <c r="AA21" s="1"/>
    </row>
    <row r="22" spans="1:27" s="1" customFormat="1" ht="18.75" x14ac:dyDescent="0.2">
      <c r="A22" s="28">
        <f>S16+1</f>
        <v>44997</v>
      </c>
      <c r="B22" s="29"/>
      <c r="C22" s="26">
        <f>A22+1</f>
        <v>44998</v>
      </c>
      <c r="D22" s="27"/>
      <c r="E22" s="26">
        <f>C22+1</f>
        <v>44999</v>
      </c>
      <c r="F22" s="27"/>
      <c r="G22" s="26">
        <f>E22+1</f>
        <v>45000</v>
      </c>
      <c r="H22" s="27"/>
      <c r="I22" s="26">
        <f>G22+1</f>
        <v>45001</v>
      </c>
      <c r="J22" s="27"/>
      <c r="K22" s="67">
        <f>I22+1</f>
        <v>45002</v>
      </c>
      <c r="L22" s="68"/>
      <c r="M22" s="69"/>
      <c r="N22" s="69"/>
      <c r="O22" s="69"/>
      <c r="P22" s="69"/>
      <c r="Q22" s="69"/>
      <c r="R22" s="70"/>
      <c r="S22" s="71">
        <f>K22+1</f>
        <v>45003</v>
      </c>
      <c r="T22" s="72"/>
      <c r="U22" s="73"/>
      <c r="V22" s="73"/>
      <c r="W22" s="73"/>
      <c r="X22" s="73"/>
      <c r="Y22" s="73"/>
      <c r="Z22" s="74"/>
    </row>
    <row r="23" spans="1:27" s="1" customFormat="1" x14ac:dyDescent="0.2">
      <c r="A23" s="219" t="s">
        <v>106</v>
      </c>
      <c r="B23" s="220"/>
      <c r="C23" s="77"/>
      <c r="D23" s="78"/>
      <c r="E23" s="77"/>
      <c r="F23" s="78"/>
      <c r="G23" s="77"/>
      <c r="H23" s="78"/>
      <c r="I23" s="81" t="s">
        <v>73</v>
      </c>
      <c r="J23" s="82"/>
      <c r="K23" s="77"/>
      <c r="L23" s="79"/>
      <c r="M23" s="79"/>
      <c r="N23" s="79"/>
      <c r="O23" s="79"/>
      <c r="P23" s="79"/>
      <c r="Q23" s="79"/>
      <c r="R23" s="78"/>
      <c r="S23" s="75"/>
      <c r="T23" s="76"/>
      <c r="U23" s="76"/>
      <c r="V23" s="76"/>
      <c r="W23" s="76"/>
      <c r="X23" s="76"/>
      <c r="Y23" s="76"/>
      <c r="Z23" s="80"/>
    </row>
    <row r="24" spans="1:27" s="1" customFormat="1" x14ac:dyDescent="0.2">
      <c r="A24" s="221"/>
      <c r="B24" s="220"/>
      <c r="C24" s="77"/>
      <c r="D24" s="78"/>
      <c r="E24" s="77"/>
      <c r="F24" s="78"/>
      <c r="G24" s="77"/>
      <c r="H24" s="78"/>
      <c r="I24" s="81"/>
      <c r="J24" s="82"/>
      <c r="K24" s="77"/>
      <c r="L24" s="79"/>
      <c r="M24" s="79"/>
      <c r="N24" s="79"/>
      <c r="O24" s="79"/>
      <c r="P24" s="79"/>
      <c r="Q24" s="79"/>
      <c r="R24" s="78"/>
      <c r="S24" s="75"/>
      <c r="T24" s="76"/>
      <c r="U24" s="76"/>
      <c r="V24" s="76"/>
      <c r="W24" s="76"/>
      <c r="X24" s="76"/>
      <c r="Y24" s="76"/>
      <c r="Z24" s="80"/>
    </row>
    <row r="25" spans="1:27" s="1" customFormat="1" x14ac:dyDescent="0.2">
      <c r="A25" s="221"/>
      <c r="B25" s="220"/>
      <c r="C25" s="77"/>
      <c r="D25" s="78"/>
      <c r="E25" s="77"/>
      <c r="F25" s="78"/>
      <c r="G25" s="77"/>
      <c r="H25" s="78"/>
      <c r="I25" s="81"/>
      <c r="J25" s="82"/>
      <c r="K25" s="77"/>
      <c r="L25" s="79"/>
      <c r="M25" s="79"/>
      <c r="N25" s="79"/>
      <c r="O25" s="79"/>
      <c r="P25" s="79"/>
      <c r="Q25" s="79"/>
      <c r="R25" s="78"/>
      <c r="S25" s="75"/>
      <c r="T25" s="76"/>
      <c r="U25" s="76"/>
      <c r="V25" s="76"/>
      <c r="W25" s="76"/>
      <c r="X25" s="76"/>
      <c r="Y25" s="76"/>
      <c r="Z25" s="80"/>
    </row>
    <row r="26" spans="1:27" s="1" customFormat="1" x14ac:dyDescent="0.2">
      <c r="A26" s="221"/>
      <c r="B26" s="220"/>
      <c r="C26" s="77"/>
      <c r="D26" s="78"/>
      <c r="E26" s="77"/>
      <c r="F26" s="78"/>
      <c r="G26" s="77"/>
      <c r="H26" s="78"/>
      <c r="I26" s="81"/>
      <c r="J26" s="82"/>
      <c r="K26" s="77"/>
      <c r="L26" s="79"/>
      <c r="M26" s="79"/>
      <c r="N26" s="79"/>
      <c r="O26" s="79"/>
      <c r="P26" s="79"/>
      <c r="Q26" s="79"/>
      <c r="R26" s="78"/>
      <c r="S26" s="75"/>
      <c r="T26" s="76"/>
      <c r="U26" s="76"/>
      <c r="V26" s="76"/>
      <c r="W26" s="76"/>
      <c r="X26" s="76"/>
      <c r="Y26" s="76"/>
      <c r="Z26" s="80"/>
    </row>
    <row r="27" spans="1:27" s="2" customFormat="1" x14ac:dyDescent="0.2">
      <c r="A27" s="222"/>
      <c r="B27" s="223"/>
      <c r="C27" s="88"/>
      <c r="D27" s="89"/>
      <c r="E27" s="88"/>
      <c r="F27" s="89"/>
      <c r="G27" s="88"/>
      <c r="H27" s="89"/>
      <c r="I27" s="83"/>
      <c r="J27" s="84"/>
      <c r="K27" s="88"/>
      <c r="L27" s="90"/>
      <c r="M27" s="90"/>
      <c r="N27" s="90"/>
      <c r="O27" s="90"/>
      <c r="P27" s="90"/>
      <c r="Q27" s="90"/>
      <c r="R27" s="89"/>
      <c r="S27" s="85"/>
      <c r="T27" s="86"/>
      <c r="U27" s="86"/>
      <c r="V27" s="86"/>
      <c r="W27" s="86"/>
      <c r="X27" s="86"/>
      <c r="Y27" s="86"/>
      <c r="Z27" s="87"/>
      <c r="AA27" s="1"/>
    </row>
    <row r="28" spans="1:27" s="1" customFormat="1" ht="18.75" x14ac:dyDescent="0.2">
      <c r="A28" s="28">
        <f>S22+1</f>
        <v>45004</v>
      </c>
      <c r="B28" s="29"/>
      <c r="C28" s="26">
        <f>A28+1</f>
        <v>45005</v>
      </c>
      <c r="D28" s="27"/>
      <c r="E28" s="26">
        <f>C28+1</f>
        <v>45006</v>
      </c>
      <c r="F28" s="27"/>
      <c r="G28" s="26">
        <f>E28+1</f>
        <v>45007</v>
      </c>
      <c r="H28" s="27"/>
      <c r="I28" s="26">
        <f>G28+1</f>
        <v>45008</v>
      </c>
      <c r="J28" s="27"/>
      <c r="K28" s="67">
        <f>I28+1</f>
        <v>45009</v>
      </c>
      <c r="L28" s="68"/>
      <c r="M28" s="69"/>
      <c r="N28" s="69"/>
      <c r="O28" s="69"/>
      <c r="P28" s="69"/>
      <c r="Q28" s="69"/>
      <c r="R28" s="70"/>
      <c r="S28" s="71">
        <f>K28+1</f>
        <v>45010</v>
      </c>
      <c r="T28" s="72"/>
      <c r="U28" s="73"/>
      <c r="V28" s="73"/>
      <c r="W28" s="73"/>
      <c r="X28" s="73"/>
      <c r="Y28" s="73"/>
      <c r="Z28" s="74"/>
    </row>
    <row r="29" spans="1:27" s="1" customFormat="1" x14ac:dyDescent="0.2">
      <c r="A29" s="158" t="s">
        <v>107</v>
      </c>
      <c r="B29" s="159"/>
      <c r="C29" s="77"/>
      <c r="D29" s="78"/>
      <c r="E29" s="77"/>
      <c r="F29" s="78"/>
      <c r="G29" s="77"/>
      <c r="H29" s="78"/>
      <c r="I29" s="81" t="s">
        <v>108</v>
      </c>
      <c r="J29" s="82"/>
      <c r="K29" s="77"/>
      <c r="L29" s="79"/>
      <c r="M29" s="79"/>
      <c r="N29" s="79"/>
      <c r="O29" s="79"/>
      <c r="P29" s="79"/>
      <c r="Q29" s="79"/>
      <c r="R29" s="78"/>
      <c r="S29" s="119" t="s">
        <v>90</v>
      </c>
      <c r="T29" s="224"/>
      <c r="U29" s="224"/>
      <c r="V29" s="224"/>
      <c r="W29" s="224"/>
      <c r="X29" s="224"/>
      <c r="Y29" s="224"/>
      <c r="Z29" s="225"/>
    </row>
    <row r="30" spans="1:27" s="1" customFormat="1" ht="15.75" x14ac:dyDescent="0.2">
      <c r="A30" s="160"/>
      <c r="B30" s="159"/>
      <c r="C30" s="77"/>
      <c r="D30" s="78"/>
      <c r="E30" s="77"/>
      <c r="F30" s="78"/>
      <c r="G30" s="77"/>
      <c r="H30" s="78"/>
      <c r="I30" s="81"/>
      <c r="J30" s="82"/>
      <c r="K30" s="218"/>
      <c r="L30" s="230"/>
      <c r="M30" s="230"/>
      <c r="N30" s="230"/>
      <c r="O30" s="230"/>
      <c r="P30" s="230"/>
      <c r="Q30" s="230"/>
      <c r="R30" s="231"/>
      <c r="S30" s="226"/>
      <c r="T30" s="224"/>
      <c r="U30" s="224"/>
      <c r="V30" s="224"/>
      <c r="W30" s="224"/>
      <c r="X30" s="224"/>
      <c r="Y30" s="224"/>
      <c r="Z30" s="225"/>
    </row>
    <row r="31" spans="1:27" s="1" customFormat="1" x14ac:dyDescent="0.2">
      <c r="A31" s="160"/>
      <c r="B31" s="159"/>
      <c r="C31" s="77"/>
      <c r="D31" s="78"/>
      <c r="E31" s="77"/>
      <c r="F31" s="78"/>
      <c r="G31" s="77"/>
      <c r="H31" s="78"/>
      <c r="I31" s="81"/>
      <c r="J31" s="82"/>
      <c r="K31" s="77"/>
      <c r="L31" s="79"/>
      <c r="M31" s="79"/>
      <c r="N31" s="79"/>
      <c r="O31" s="79"/>
      <c r="P31" s="79"/>
      <c r="Q31" s="79"/>
      <c r="R31" s="78"/>
      <c r="S31" s="226"/>
      <c r="T31" s="224"/>
      <c r="U31" s="224"/>
      <c r="V31" s="224"/>
      <c r="W31" s="224"/>
      <c r="X31" s="224"/>
      <c r="Y31" s="224"/>
      <c r="Z31" s="225"/>
    </row>
    <row r="32" spans="1:27" s="1" customFormat="1" x14ac:dyDescent="0.2">
      <c r="A32" s="160"/>
      <c r="B32" s="159"/>
      <c r="C32" s="77"/>
      <c r="D32" s="78"/>
      <c r="E32" s="77"/>
      <c r="F32" s="78"/>
      <c r="G32" s="77"/>
      <c r="H32" s="78"/>
      <c r="I32" s="81"/>
      <c r="J32" s="82"/>
      <c r="K32" s="77"/>
      <c r="L32" s="79"/>
      <c r="M32" s="79"/>
      <c r="N32" s="79"/>
      <c r="O32" s="79"/>
      <c r="P32" s="79"/>
      <c r="Q32" s="79"/>
      <c r="R32" s="78"/>
      <c r="S32" s="226"/>
      <c r="T32" s="224"/>
      <c r="U32" s="224"/>
      <c r="V32" s="224"/>
      <c r="W32" s="224"/>
      <c r="X32" s="224"/>
      <c r="Y32" s="224"/>
      <c r="Z32" s="225"/>
    </row>
    <row r="33" spans="1:27" s="2" customFormat="1" x14ac:dyDescent="0.2">
      <c r="A33" s="161"/>
      <c r="B33" s="162"/>
      <c r="C33" s="88"/>
      <c r="D33" s="89"/>
      <c r="E33" s="88"/>
      <c r="F33" s="89"/>
      <c r="G33" s="88"/>
      <c r="H33" s="89"/>
      <c r="I33" s="83"/>
      <c r="J33" s="84"/>
      <c r="K33" s="88"/>
      <c r="L33" s="90"/>
      <c r="M33" s="90"/>
      <c r="N33" s="90"/>
      <c r="O33" s="90"/>
      <c r="P33" s="90"/>
      <c r="Q33" s="90"/>
      <c r="R33" s="89"/>
      <c r="S33" s="227"/>
      <c r="T33" s="228"/>
      <c r="U33" s="228"/>
      <c r="V33" s="228"/>
      <c r="W33" s="228"/>
      <c r="X33" s="228"/>
      <c r="Y33" s="228"/>
      <c r="Z33" s="229"/>
      <c r="AA33" s="1"/>
    </row>
    <row r="34" spans="1:27" s="1" customFormat="1" ht="18.75" x14ac:dyDescent="0.2">
      <c r="A34" s="28">
        <f>S28+1</f>
        <v>45011</v>
      </c>
      <c r="B34" s="29"/>
      <c r="C34" s="26">
        <f>A34+1</f>
        <v>45012</v>
      </c>
      <c r="D34" s="27"/>
      <c r="E34" s="26">
        <f>C34+1</f>
        <v>45013</v>
      </c>
      <c r="F34" s="27"/>
      <c r="G34" s="26">
        <f>E34+1</f>
        <v>45014</v>
      </c>
      <c r="H34" s="27"/>
      <c r="I34" s="26">
        <f>G34+1</f>
        <v>45015</v>
      </c>
      <c r="J34" s="27"/>
      <c r="K34" s="67">
        <f>I34+1</f>
        <v>45016</v>
      </c>
      <c r="L34" s="68"/>
      <c r="M34" s="69"/>
      <c r="N34" s="69"/>
      <c r="O34" s="69"/>
      <c r="P34" s="69"/>
      <c r="Q34" s="69"/>
      <c r="R34" s="70"/>
      <c r="S34" s="71">
        <f>K34+1</f>
        <v>45017</v>
      </c>
      <c r="T34" s="72"/>
      <c r="U34" s="73"/>
      <c r="V34" s="73"/>
      <c r="W34" s="73"/>
      <c r="X34" s="73"/>
      <c r="Y34" s="73"/>
      <c r="Z34" s="74"/>
    </row>
    <row r="35" spans="1:27" s="1" customFormat="1" x14ac:dyDescent="0.2">
      <c r="A35" s="219" t="s">
        <v>109</v>
      </c>
      <c r="B35" s="220"/>
      <c r="C35" s="232"/>
      <c r="D35" s="233"/>
      <c r="E35" s="77"/>
      <c r="F35" s="78"/>
      <c r="G35" s="77"/>
      <c r="H35" s="78"/>
      <c r="I35" s="81" t="s">
        <v>74</v>
      </c>
      <c r="J35" s="186"/>
      <c r="K35" s="77"/>
      <c r="L35" s="79"/>
      <c r="M35" s="79"/>
      <c r="N35" s="79"/>
      <c r="O35" s="79"/>
      <c r="P35" s="79"/>
      <c r="Q35" s="79"/>
      <c r="R35" s="78"/>
      <c r="S35" s="75"/>
      <c r="T35" s="76"/>
      <c r="U35" s="76"/>
      <c r="V35" s="76"/>
      <c r="W35" s="76"/>
      <c r="X35" s="76"/>
      <c r="Y35" s="76"/>
      <c r="Z35" s="80"/>
    </row>
    <row r="36" spans="1:27" s="1" customFormat="1" x14ac:dyDescent="0.2">
      <c r="A36" s="221"/>
      <c r="B36" s="220"/>
      <c r="C36" s="234"/>
      <c r="D36" s="233"/>
      <c r="E36" s="77"/>
      <c r="F36" s="78"/>
      <c r="G36" s="77"/>
      <c r="H36" s="78"/>
      <c r="I36" s="96"/>
      <c r="J36" s="95"/>
      <c r="K36" s="77"/>
      <c r="L36" s="79"/>
      <c r="M36" s="79"/>
      <c r="N36" s="79"/>
      <c r="O36" s="79"/>
      <c r="P36" s="79"/>
      <c r="Q36" s="79"/>
      <c r="R36" s="78"/>
      <c r="S36" s="75"/>
      <c r="T36" s="76"/>
      <c r="U36" s="76"/>
      <c r="V36" s="76"/>
      <c r="W36" s="76"/>
      <c r="X36" s="76"/>
      <c r="Y36" s="76"/>
      <c r="Z36" s="80"/>
    </row>
    <row r="37" spans="1:27" s="1" customFormat="1" x14ac:dyDescent="0.2">
      <c r="A37" s="221"/>
      <c r="B37" s="220"/>
      <c r="C37" s="234"/>
      <c r="D37" s="233"/>
      <c r="E37" s="77"/>
      <c r="F37" s="78"/>
      <c r="G37" s="77"/>
      <c r="H37" s="78"/>
      <c r="I37" s="96"/>
      <c r="J37" s="95"/>
      <c r="K37" s="77"/>
      <c r="L37" s="79"/>
      <c r="M37" s="79"/>
      <c r="N37" s="79"/>
      <c r="O37" s="79"/>
      <c r="P37" s="79"/>
      <c r="Q37" s="79"/>
      <c r="R37" s="78"/>
      <c r="S37" s="75"/>
      <c r="T37" s="76"/>
      <c r="U37" s="76"/>
      <c r="V37" s="76"/>
      <c r="W37" s="76"/>
      <c r="X37" s="76"/>
      <c r="Y37" s="76"/>
      <c r="Z37" s="80"/>
    </row>
    <row r="38" spans="1:27" s="1" customFormat="1" x14ac:dyDescent="0.2">
      <c r="A38" s="221"/>
      <c r="B38" s="220"/>
      <c r="C38" s="234"/>
      <c r="D38" s="233"/>
      <c r="E38" s="77"/>
      <c r="F38" s="78"/>
      <c r="G38" s="77"/>
      <c r="H38" s="78"/>
      <c r="I38" s="96"/>
      <c r="J38" s="95"/>
      <c r="K38" s="77"/>
      <c r="L38" s="79"/>
      <c r="M38" s="79"/>
      <c r="N38" s="79"/>
      <c r="O38" s="79"/>
      <c r="P38" s="79"/>
      <c r="Q38" s="79"/>
      <c r="R38" s="78"/>
      <c r="S38" s="75"/>
      <c r="T38" s="76"/>
      <c r="U38" s="76"/>
      <c r="V38" s="76"/>
      <c r="W38" s="76"/>
      <c r="X38" s="76"/>
      <c r="Y38" s="76"/>
      <c r="Z38" s="80"/>
    </row>
    <row r="39" spans="1:27" s="2" customFormat="1" x14ac:dyDescent="0.2">
      <c r="A39" s="222"/>
      <c r="B39" s="223"/>
      <c r="C39" s="235"/>
      <c r="D39" s="236"/>
      <c r="E39" s="88"/>
      <c r="F39" s="89"/>
      <c r="G39" s="88"/>
      <c r="H39" s="89"/>
      <c r="I39" s="97"/>
      <c r="J39" s="98"/>
      <c r="K39" s="88"/>
      <c r="L39" s="90"/>
      <c r="M39" s="90"/>
      <c r="N39" s="90"/>
      <c r="O39" s="90"/>
      <c r="P39" s="90"/>
      <c r="Q39" s="90"/>
      <c r="R39" s="89"/>
      <c r="S39" s="85"/>
      <c r="T39" s="86"/>
      <c r="U39" s="86"/>
      <c r="V39" s="86"/>
      <c r="W39" s="86"/>
      <c r="X39" s="86"/>
      <c r="Y39" s="86"/>
      <c r="Z39" s="87"/>
      <c r="AA39" s="1"/>
    </row>
    <row r="40" spans="1:27" ht="18.75" x14ac:dyDescent="0.2">
      <c r="A40" s="28">
        <f>S34+1</f>
        <v>45018</v>
      </c>
      <c r="B40" s="29"/>
      <c r="C40" s="26">
        <f>A40+1</f>
        <v>45019</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2">
      <c r="A41" s="75"/>
      <c r="B41" s="76"/>
      <c r="C41" s="77"/>
      <c r="D41" s="78"/>
      <c r="E41" s="32"/>
      <c r="F41" s="6"/>
      <c r="G41" s="6"/>
      <c r="H41" s="6"/>
      <c r="I41" s="6"/>
      <c r="J41" s="6"/>
      <c r="K41" s="6"/>
      <c r="L41" s="6"/>
      <c r="M41" s="6"/>
      <c r="N41" s="6"/>
      <c r="O41" s="6"/>
      <c r="P41" s="6"/>
      <c r="Q41" s="6"/>
      <c r="R41" s="6"/>
      <c r="S41" s="6"/>
      <c r="T41" s="6"/>
      <c r="U41" s="6"/>
      <c r="V41" s="6"/>
      <c r="W41" s="6"/>
      <c r="X41" s="6"/>
      <c r="Y41" s="6"/>
      <c r="Z41" s="9"/>
    </row>
    <row r="42" spans="1:27" x14ac:dyDescent="0.2">
      <c r="A42" s="75"/>
      <c r="B42" s="76"/>
      <c r="C42" s="77"/>
      <c r="D42" s="78"/>
      <c r="E42" s="32"/>
      <c r="F42" s="6"/>
      <c r="G42" s="6"/>
      <c r="H42" s="6"/>
      <c r="I42" s="6"/>
      <c r="J42" s="6"/>
      <c r="K42" s="6"/>
      <c r="L42" s="6"/>
      <c r="M42" s="6"/>
      <c r="N42" s="6"/>
      <c r="O42" s="6"/>
      <c r="P42" s="6"/>
      <c r="Q42" s="6"/>
      <c r="R42" s="6"/>
      <c r="S42" s="6"/>
      <c r="T42" s="6"/>
      <c r="U42" s="6"/>
      <c r="V42" s="6"/>
      <c r="W42" s="6"/>
      <c r="X42" s="6"/>
      <c r="Y42" s="6"/>
      <c r="Z42" s="8"/>
    </row>
    <row r="43" spans="1:27" x14ac:dyDescent="0.2">
      <c r="A43" s="75"/>
      <c r="B43" s="76"/>
      <c r="C43" s="77"/>
      <c r="D43" s="78"/>
      <c r="E43" s="32"/>
      <c r="F43" s="6"/>
      <c r="G43" s="6"/>
      <c r="H43" s="6"/>
      <c r="I43" s="6"/>
      <c r="J43" s="6"/>
      <c r="K43" s="6"/>
      <c r="L43" s="6"/>
      <c r="M43" s="6"/>
      <c r="N43" s="6"/>
      <c r="O43" s="6"/>
      <c r="P43" s="6"/>
      <c r="Q43" s="6"/>
      <c r="R43" s="6"/>
      <c r="S43" s="6"/>
      <c r="T43" s="6"/>
      <c r="U43" s="6"/>
      <c r="V43" s="6"/>
      <c r="W43" s="6"/>
      <c r="X43" s="6"/>
      <c r="Y43" s="6"/>
      <c r="Z43" s="8"/>
    </row>
    <row r="44" spans="1:27" x14ac:dyDescent="0.2">
      <c r="A44" s="75"/>
      <c r="B44" s="76"/>
      <c r="C44" s="77"/>
      <c r="D44" s="78"/>
      <c r="E44" s="32"/>
      <c r="F44" s="6"/>
      <c r="G44" s="6"/>
      <c r="H44" s="6"/>
      <c r="I44" s="6"/>
      <c r="J44" s="6"/>
      <c r="K44" s="103"/>
      <c r="L44" s="103"/>
      <c r="M44" s="103"/>
      <c r="N44" s="103"/>
      <c r="O44" s="103"/>
      <c r="P44" s="103"/>
      <c r="Q44" s="103"/>
      <c r="R44" s="103"/>
      <c r="S44" s="103"/>
      <c r="T44" s="103"/>
      <c r="U44" s="103"/>
      <c r="V44" s="103"/>
      <c r="W44" s="103"/>
      <c r="X44" s="103"/>
      <c r="Y44" s="103"/>
      <c r="Z44" s="104"/>
    </row>
    <row r="45" spans="1:27" s="1" customFormat="1" x14ac:dyDescent="0.2">
      <c r="A45" s="85"/>
      <c r="B45" s="86"/>
      <c r="C45" s="88"/>
      <c r="D45" s="89"/>
      <c r="E45" s="33"/>
      <c r="F45" s="34"/>
      <c r="G45" s="34"/>
      <c r="H45" s="34"/>
      <c r="I45" s="34"/>
      <c r="J45" s="34"/>
      <c r="K45" s="105"/>
      <c r="L45" s="105"/>
      <c r="M45" s="105"/>
      <c r="N45" s="105"/>
      <c r="O45" s="105"/>
      <c r="P45" s="105"/>
      <c r="Q45" s="105"/>
      <c r="R45" s="105"/>
      <c r="S45" s="105"/>
      <c r="T45" s="105"/>
      <c r="U45" s="105"/>
      <c r="V45" s="105"/>
      <c r="W45" s="105"/>
      <c r="X45" s="105"/>
      <c r="Y45" s="105"/>
      <c r="Z45" s="106"/>
    </row>
  </sheetData>
  <mergeCells count="170">
    <mergeCell ref="A44:B44"/>
    <mergeCell ref="C44:D44"/>
    <mergeCell ref="K44:Z44"/>
    <mergeCell ref="A45:B45"/>
    <mergeCell ref="C45:D45"/>
    <mergeCell ref="K45:Z45"/>
    <mergeCell ref="S39:Z39"/>
    <mergeCell ref="A41:B41"/>
    <mergeCell ref="C41:D41"/>
    <mergeCell ref="A42:B42"/>
    <mergeCell ref="C42:D42"/>
    <mergeCell ref="A43:B43"/>
    <mergeCell ref="C43:D43"/>
    <mergeCell ref="E39:F39"/>
    <mergeCell ref="G39:H39"/>
    <mergeCell ref="K39:R39"/>
    <mergeCell ref="A35:B39"/>
    <mergeCell ref="C35:D39"/>
    <mergeCell ref="E36:F36"/>
    <mergeCell ref="G36:H36"/>
    <mergeCell ref="K36:R36"/>
    <mergeCell ref="S36:Z36"/>
    <mergeCell ref="K34:L34"/>
    <mergeCell ref="M34:R34"/>
    <mergeCell ref="S34:T34"/>
    <mergeCell ref="U34:Z34"/>
    <mergeCell ref="E35:F35"/>
    <mergeCell ref="G35:H35"/>
    <mergeCell ref="C33:D33"/>
    <mergeCell ref="E33:F33"/>
    <mergeCell ref="G33:H33"/>
    <mergeCell ref="K33:R33"/>
    <mergeCell ref="K35:R35"/>
    <mergeCell ref="S35:Z35"/>
    <mergeCell ref="I35:J39"/>
    <mergeCell ref="S37:Z37"/>
    <mergeCell ref="E38:F38"/>
    <mergeCell ref="G38:H38"/>
    <mergeCell ref="K38:R38"/>
    <mergeCell ref="S38:Z38"/>
    <mergeCell ref="E37:F37"/>
    <mergeCell ref="G37:H37"/>
    <mergeCell ref="K37:R37"/>
    <mergeCell ref="A29:B33"/>
    <mergeCell ref="I29:J33"/>
    <mergeCell ref="S29:Z33"/>
    <mergeCell ref="C30:D30"/>
    <mergeCell ref="E30:F30"/>
    <mergeCell ref="G30:H30"/>
    <mergeCell ref="K30:R30"/>
    <mergeCell ref="C32:D32"/>
    <mergeCell ref="E32:F32"/>
    <mergeCell ref="G32:H32"/>
    <mergeCell ref="K32:R32"/>
    <mergeCell ref="C31:D31"/>
    <mergeCell ref="E31:F31"/>
    <mergeCell ref="G31:H31"/>
    <mergeCell ref="K31:R31"/>
    <mergeCell ref="K28:L28"/>
    <mergeCell ref="M28:R28"/>
    <mergeCell ref="S28:T28"/>
    <mergeCell ref="U28:Z28"/>
    <mergeCell ref="C29:D29"/>
    <mergeCell ref="E29:F29"/>
    <mergeCell ref="G29:H29"/>
    <mergeCell ref="C27:D27"/>
    <mergeCell ref="E27:F27"/>
    <mergeCell ref="G27:H27"/>
    <mergeCell ref="K27:R27"/>
    <mergeCell ref="K29:R29"/>
    <mergeCell ref="A23:B27"/>
    <mergeCell ref="I23:J27"/>
    <mergeCell ref="C24:D24"/>
    <mergeCell ref="E24:F24"/>
    <mergeCell ref="G24:H24"/>
    <mergeCell ref="K24:R24"/>
    <mergeCell ref="S24:Z24"/>
    <mergeCell ref="S25:Z25"/>
    <mergeCell ref="C26:D26"/>
    <mergeCell ref="E26:F26"/>
    <mergeCell ref="G26:H26"/>
    <mergeCell ref="K26:R26"/>
    <mergeCell ref="S26:Z26"/>
    <mergeCell ref="C25:D25"/>
    <mergeCell ref="E25:F25"/>
    <mergeCell ref="G25:H25"/>
    <mergeCell ref="K25:R25"/>
    <mergeCell ref="S27:Z27"/>
    <mergeCell ref="K22:L22"/>
    <mergeCell ref="M22:R22"/>
    <mergeCell ref="S22:T22"/>
    <mergeCell ref="U22:Z22"/>
    <mergeCell ref="C23:D23"/>
    <mergeCell ref="E23:F23"/>
    <mergeCell ref="G23:H23"/>
    <mergeCell ref="C21:D21"/>
    <mergeCell ref="E21:F21"/>
    <mergeCell ref="G21:H21"/>
    <mergeCell ref="K21:R21"/>
    <mergeCell ref="K23:R23"/>
    <mergeCell ref="S23:Z23"/>
    <mergeCell ref="I17:J21"/>
    <mergeCell ref="C18:D18"/>
    <mergeCell ref="E18:F18"/>
    <mergeCell ref="G18:H18"/>
    <mergeCell ref="K18:R18"/>
    <mergeCell ref="S18:Z18"/>
    <mergeCell ref="S19:Z19"/>
    <mergeCell ref="C20:D20"/>
    <mergeCell ref="E20:F20"/>
    <mergeCell ref="G20:H20"/>
    <mergeCell ref="K20:R20"/>
    <mergeCell ref="S20:Z20"/>
    <mergeCell ref="C19:D19"/>
    <mergeCell ref="E19:F19"/>
    <mergeCell ref="G19:H19"/>
    <mergeCell ref="K19:R19"/>
    <mergeCell ref="S21:Z21"/>
    <mergeCell ref="S15:Z15"/>
    <mergeCell ref="K16:L16"/>
    <mergeCell ref="M16:R16"/>
    <mergeCell ref="S16:T16"/>
    <mergeCell ref="U16:Z16"/>
    <mergeCell ref="C17:D17"/>
    <mergeCell ref="E17:F17"/>
    <mergeCell ref="G17:H17"/>
    <mergeCell ref="A15:B15"/>
    <mergeCell ref="C15:D15"/>
    <mergeCell ref="E15:F15"/>
    <mergeCell ref="G15:H15"/>
    <mergeCell ref="K15:R15"/>
    <mergeCell ref="K17:R17"/>
    <mergeCell ref="S17:Z17"/>
    <mergeCell ref="I11:J15"/>
    <mergeCell ref="S13:Z13"/>
    <mergeCell ref="A14:B14"/>
    <mergeCell ref="C14:D14"/>
    <mergeCell ref="G14:H14"/>
    <mergeCell ref="K14:R14"/>
    <mergeCell ref="S14:Z14"/>
    <mergeCell ref="A13:B13"/>
    <mergeCell ref="A17:B21"/>
    <mergeCell ref="C13:D13"/>
    <mergeCell ref="G13:H13"/>
    <mergeCell ref="K13:R13"/>
    <mergeCell ref="S11:Z11"/>
    <mergeCell ref="A12:B12"/>
    <mergeCell ref="C12:D12"/>
    <mergeCell ref="G12:H12"/>
    <mergeCell ref="K12:R12"/>
    <mergeCell ref="S12:Z12"/>
    <mergeCell ref="K10:L10"/>
    <mergeCell ref="M10:R10"/>
    <mergeCell ref="S10:T10"/>
    <mergeCell ref="U10:Z10"/>
    <mergeCell ref="A11:B11"/>
    <mergeCell ref="C11:D11"/>
    <mergeCell ref="E11:F11"/>
    <mergeCell ref="G11:H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printOptions horizontalCentered="1"/>
  <pageMargins left="0.5" right="0.5" top="0.25" bottom="0.25" header="0.25" footer="0.25"/>
  <pageSetup scale="9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5"/>
  <sheetViews>
    <sheetView showGridLines="0" topLeftCell="A8" workbookViewId="0">
      <selection activeCell="C32" sqref="C32:D32"/>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2">
        <f>DATE(Setup!D5,Setup!D7+9,1)</f>
        <v>45017</v>
      </c>
      <c r="B1" s="62"/>
      <c r="C1" s="62"/>
      <c r="D1" s="62"/>
      <c r="E1" s="62"/>
      <c r="F1" s="62"/>
      <c r="G1" s="62"/>
      <c r="H1" s="62"/>
      <c r="I1" s="25"/>
      <c r="J1" s="25"/>
      <c r="K1" s="63">
        <f>DATE(YEAR(A1),MONTH(A1)-1,1)</f>
        <v>44986</v>
      </c>
      <c r="L1" s="63"/>
      <c r="M1" s="63"/>
      <c r="N1" s="63"/>
      <c r="O1" s="63"/>
      <c r="P1" s="63"/>
      <c r="Q1" s="63"/>
      <c r="S1" s="63">
        <f>DATE(YEAR(A1),MONTH(A1)+1,1)</f>
        <v>45047</v>
      </c>
      <c r="T1" s="63"/>
      <c r="U1" s="63"/>
      <c r="V1" s="63"/>
      <c r="W1" s="63"/>
      <c r="X1" s="63"/>
      <c r="Y1" s="63"/>
    </row>
    <row r="2" spans="1:27" s="3" customFormat="1" ht="11.25" customHeight="1" x14ac:dyDescent="0.2">
      <c r="A2" s="62"/>
      <c r="B2" s="62"/>
      <c r="C2" s="62"/>
      <c r="D2" s="62"/>
      <c r="E2" s="62"/>
      <c r="F2" s="62"/>
      <c r="G2" s="62"/>
      <c r="H2" s="62"/>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27" s="4" customFormat="1" ht="9" customHeight="1" x14ac:dyDescent="0.2">
      <c r="A3" s="62"/>
      <c r="B3" s="62"/>
      <c r="C3" s="62"/>
      <c r="D3" s="62"/>
      <c r="E3" s="62"/>
      <c r="F3" s="62"/>
      <c r="G3" s="62"/>
      <c r="H3" s="62"/>
      <c r="I3" s="25"/>
      <c r="J3" s="25"/>
      <c r="K3" s="36" t="str">
        <f t="shared" ref="K3:Q8" si="0">IF(MONTH($K$1)&lt;&gt;MONTH($K$1-(WEEKDAY($K$1,1)-(start_day-1))-IF((WEEKDAY($K$1,1)-(start_day-1))&lt;=0,7,0)+(ROW(K3)-ROW($K$3))*7+(COLUMN(K3)-COLUMN($K$3)+1)),"",$K$1-(WEEKDAY($K$1,1)-(start_day-1))-IF((WEEKDAY($K$1,1)-(start_day-1))&lt;=0,7,0)+(ROW(K3)-ROW($K$3))*7+(COLUMN(K3)-COLUMN($K$3)+1))</f>
        <v/>
      </c>
      <c r="L3" s="36" t="str">
        <f t="shared" si="0"/>
        <v/>
      </c>
      <c r="M3" s="36" t="str">
        <f t="shared" si="0"/>
        <v/>
      </c>
      <c r="N3" s="36">
        <f t="shared" si="0"/>
        <v>44986</v>
      </c>
      <c r="O3" s="36">
        <f t="shared" si="0"/>
        <v>44987</v>
      </c>
      <c r="P3" s="36">
        <f t="shared" si="0"/>
        <v>44988</v>
      </c>
      <c r="Q3" s="36">
        <f t="shared" si="0"/>
        <v>44989</v>
      </c>
      <c r="R3" s="3"/>
      <c r="S3" s="36" t="str">
        <f t="shared" ref="S3:Y8" si="1">IF(MONTH($S$1)&lt;&gt;MONTH($S$1-(WEEKDAY($S$1,1)-(start_day-1))-IF((WEEKDAY($S$1,1)-(start_day-1))&lt;=0,7,0)+(ROW(S3)-ROW($S$3))*7+(COLUMN(S3)-COLUMN($S$3)+1)),"",$S$1-(WEEKDAY($S$1,1)-(start_day-1))-IF((WEEKDAY($S$1,1)-(start_day-1))&lt;=0,7,0)+(ROW(S3)-ROW($S$3))*7+(COLUMN(S3)-COLUMN($S$3)+1))</f>
        <v/>
      </c>
      <c r="T3" s="36">
        <f t="shared" si="1"/>
        <v>45047</v>
      </c>
      <c r="U3" s="36">
        <f t="shared" si="1"/>
        <v>45048</v>
      </c>
      <c r="V3" s="36">
        <f t="shared" si="1"/>
        <v>45049</v>
      </c>
      <c r="W3" s="36">
        <f t="shared" si="1"/>
        <v>45050</v>
      </c>
      <c r="X3" s="36">
        <f t="shared" si="1"/>
        <v>45051</v>
      </c>
      <c r="Y3" s="36">
        <f t="shared" si="1"/>
        <v>45052</v>
      </c>
    </row>
    <row r="4" spans="1:27" s="4" customFormat="1" ht="9" customHeight="1" x14ac:dyDescent="0.2">
      <c r="A4" s="62"/>
      <c r="B4" s="62"/>
      <c r="C4" s="62"/>
      <c r="D4" s="62"/>
      <c r="E4" s="62"/>
      <c r="F4" s="62"/>
      <c r="G4" s="62"/>
      <c r="H4" s="62"/>
      <c r="I4" s="25"/>
      <c r="J4" s="25"/>
      <c r="K4" s="36">
        <f t="shared" si="0"/>
        <v>44990</v>
      </c>
      <c r="L4" s="36">
        <f t="shared" si="0"/>
        <v>44991</v>
      </c>
      <c r="M4" s="36">
        <f t="shared" si="0"/>
        <v>44992</v>
      </c>
      <c r="N4" s="36">
        <f t="shared" si="0"/>
        <v>44993</v>
      </c>
      <c r="O4" s="36">
        <f t="shared" si="0"/>
        <v>44994</v>
      </c>
      <c r="P4" s="36">
        <f t="shared" si="0"/>
        <v>44995</v>
      </c>
      <c r="Q4" s="36">
        <f t="shared" si="0"/>
        <v>44996</v>
      </c>
      <c r="R4" s="3"/>
      <c r="S4" s="36">
        <f t="shared" si="1"/>
        <v>45053</v>
      </c>
      <c r="T4" s="36">
        <f t="shared" si="1"/>
        <v>45054</v>
      </c>
      <c r="U4" s="36">
        <f t="shared" si="1"/>
        <v>45055</v>
      </c>
      <c r="V4" s="36">
        <f t="shared" si="1"/>
        <v>45056</v>
      </c>
      <c r="W4" s="36">
        <f t="shared" si="1"/>
        <v>45057</v>
      </c>
      <c r="X4" s="36">
        <f t="shared" si="1"/>
        <v>45058</v>
      </c>
      <c r="Y4" s="36">
        <f t="shared" si="1"/>
        <v>45059</v>
      </c>
    </row>
    <row r="5" spans="1:27" s="4" customFormat="1" ht="9" customHeight="1" x14ac:dyDescent="0.2">
      <c r="A5" s="62"/>
      <c r="B5" s="62"/>
      <c r="C5" s="62"/>
      <c r="D5" s="62"/>
      <c r="E5" s="62"/>
      <c r="F5" s="62"/>
      <c r="G5" s="62"/>
      <c r="H5" s="62"/>
      <c r="I5" s="25"/>
      <c r="J5" s="25"/>
      <c r="K5" s="36">
        <f t="shared" si="0"/>
        <v>44997</v>
      </c>
      <c r="L5" s="36">
        <f t="shared" si="0"/>
        <v>44998</v>
      </c>
      <c r="M5" s="36">
        <f t="shared" si="0"/>
        <v>44999</v>
      </c>
      <c r="N5" s="36">
        <f t="shared" si="0"/>
        <v>45000</v>
      </c>
      <c r="O5" s="36">
        <f t="shared" si="0"/>
        <v>45001</v>
      </c>
      <c r="P5" s="36">
        <f t="shared" si="0"/>
        <v>45002</v>
      </c>
      <c r="Q5" s="36">
        <f t="shared" si="0"/>
        <v>45003</v>
      </c>
      <c r="R5" s="3"/>
      <c r="S5" s="36">
        <f t="shared" si="1"/>
        <v>45060</v>
      </c>
      <c r="T5" s="36">
        <f t="shared" si="1"/>
        <v>45061</v>
      </c>
      <c r="U5" s="36">
        <f t="shared" si="1"/>
        <v>45062</v>
      </c>
      <c r="V5" s="36">
        <f t="shared" si="1"/>
        <v>45063</v>
      </c>
      <c r="W5" s="36">
        <f t="shared" si="1"/>
        <v>45064</v>
      </c>
      <c r="X5" s="36">
        <f t="shared" si="1"/>
        <v>45065</v>
      </c>
      <c r="Y5" s="36">
        <f t="shared" si="1"/>
        <v>45066</v>
      </c>
    </row>
    <row r="6" spans="1:27" s="4" customFormat="1" ht="9" customHeight="1" x14ac:dyDescent="0.2">
      <c r="A6" s="62"/>
      <c r="B6" s="62"/>
      <c r="C6" s="62"/>
      <c r="D6" s="62"/>
      <c r="E6" s="62"/>
      <c r="F6" s="62"/>
      <c r="G6" s="62"/>
      <c r="H6" s="62"/>
      <c r="I6" s="25"/>
      <c r="J6" s="25"/>
      <c r="K6" s="36">
        <f t="shared" si="0"/>
        <v>45004</v>
      </c>
      <c r="L6" s="36">
        <f t="shared" si="0"/>
        <v>45005</v>
      </c>
      <c r="M6" s="36">
        <f t="shared" si="0"/>
        <v>45006</v>
      </c>
      <c r="N6" s="36">
        <f t="shared" si="0"/>
        <v>45007</v>
      </c>
      <c r="O6" s="36">
        <f t="shared" si="0"/>
        <v>45008</v>
      </c>
      <c r="P6" s="36">
        <f t="shared" si="0"/>
        <v>45009</v>
      </c>
      <c r="Q6" s="36">
        <f t="shared" si="0"/>
        <v>45010</v>
      </c>
      <c r="R6" s="3"/>
      <c r="S6" s="36">
        <f t="shared" si="1"/>
        <v>45067</v>
      </c>
      <c r="T6" s="36">
        <f t="shared" si="1"/>
        <v>45068</v>
      </c>
      <c r="U6" s="36">
        <f t="shared" si="1"/>
        <v>45069</v>
      </c>
      <c r="V6" s="36">
        <f t="shared" si="1"/>
        <v>45070</v>
      </c>
      <c r="W6" s="36">
        <f t="shared" si="1"/>
        <v>45071</v>
      </c>
      <c r="X6" s="36">
        <f t="shared" si="1"/>
        <v>45072</v>
      </c>
      <c r="Y6" s="36">
        <f t="shared" si="1"/>
        <v>45073</v>
      </c>
    </row>
    <row r="7" spans="1:27" s="4" customFormat="1" ht="9" customHeight="1" x14ac:dyDescent="0.2">
      <c r="A7" s="62"/>
      <c r="B7" s="62"/>
      <c r="C7" s="62"/>
      <c r="D7" s="62"/>
      <c r="E7" s="62"/>
      <c r="F7" s="62"/>
      <c r="G7" s="62"/>
      <c r="H7" s="62"/>
      <c r="I7" s="25"/>
      <c r="J7" s="25"/>
      <c r="K7" s="36">
        <f t="shared" si="0"/>
        <v>45011</v>
      </c>
      <c r="L7" s="36">
        <f t="shared" si="0"/>
        <v>45012</v>
      </c>
      <c r="M7" s="36">
        <f t="shared" si="0"/>
        <v>45013</v>
      </c>
      <c r="N7" s="36">
        <f t="shared" si="0"/>
        <v>45014</v>
      </c>
      <c r="O7" s="36">
        <f t="shared" si="0"/>
        <v>45015</v>
      </c>
      <c r="P7" s="36">
        <f t="shared" si="0"/>
        <v>45016</v>
      </c>
      <c r="Q7" s="36" t="str">
        <f t="shared" si="0"/>
        <v/>
      </c>
      <c r="R7" s="3"/>
      <c r="S7" s="36">
        <f t="shared" si="1"/>
        <v>45074</v>
      </c>
      <c r="T7" s="36">
        <f t="shared" si="1"/>
        <v>45075</v>
      </c>
      <c r="U7" s="36">
        <f t="shared" si="1"/>
        <v>45076</v>
      </c>
      <c r="V7" s="36">
        <f t="shared" si="1"/>
        <v>45077</v>
      </c>
      <c r="W7" s="36" t="str">
        <f t="shared" si="1"/>
        <v/>
      </c>
      <c r="X7" s="36" t="str">
        <f t="shared" si="1"/>
        <v/>
      </c>
      <c r="Y7" s="36" t="str">
        <f t="shared" si="1"/>
        <v/>
      </c>
    </row>
    <row r="8" spans="1:27" s="5" customFormat="1" ht="9" customHeight="1" x14ac:dyDescent="0.2">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
      <c r="A9" s="64">
        <f>A10</f>
        <v>45011</v>
      </c>
      <c r="B9" s="65"/>
      <c r="C9" s="65">
        <f>C10</f>
        <v>45012</v>
      </c>
      <c r="D9" s="65"/>
      <c r="E9" s="65">
        <f>E10</f>
        <v>45013</v>
      </c>
      <c r="F9" s="65"/>
      <c r="G9" s="65">
        <f>G10</f>
        <v>45014</v>
      </c>
      <c r="H9" s="65"/>
      <c r="I9" s="65">
        <f>I10</f>
        <v>45015</v>
      </c>
      <c r="J9" s="65"/>
      <c r="K9" s="65">
        <f>K10</f>
        <v>45016</v>
      </c>
      <c r="L9" s="65"/>
      <c r="M9" s="65"/>
      <c r="N9" s="65"/>
      <c r="O9" s="65"/>
      <c r="P9" s="65"/>
      <c r="Q9" s="65"/>
      <c r="R9" s="65"/>
      <c r="S9" s="65">
        <f>S10</f>
        <v>45017</v>
      </c>
      <c r="T9" s="65"/>
      <c r="U9" s="65"/>
      <c r="V9" s="65"/>
      <c r="W9" s="65"/>
      <c r="X9" s="65"/>
      <c r="Y9" s="65"/>
      <c r="Z9" s="66"/>
    </row>
    <row r="10" spans="1:27" s="1" customFormat="1" ht="18.75" x14ac:dyDescent="0.2">
      <c r="A10" s="28">
        <f>$A$1-(WEEKDAY($A$1,1)-(start_day-1))-IF((WEEKDAY($A$1,1)-(start_day-1))&lt;=0,7,0)+1</f>
        <v>45011</v>
      </c>
      <c r="B10" s="29"/>
      <c r="C10" s="26">
        <f>A10+1</f>
        <v>45012</v>
      </c>
      <c r="D10" s="27"/>
      <c r="E10" s="26">
        <f>C10+1</f>
        <v>45013</v>
      </c>
      <c r="F10" s="27"/>
      <c r="G10" s="26">
        <f>E10+1</f>
        <v>45014</v>
      </c>
      <c r="H10" s="27"/>
      <c r="I10" s="26">
        <f>G10+1</f>
        <v>45015</v>
      </c>
      <c r="J10" s="27"/>
      <c r="K10" s="67">
        <f>I10+1</f>
        <v>45016</v>
      </c>
      <c r="L10" s="68"/>
      <c r="M10" s="69"/>
      <c r="N10" s="69"/>
      <c r="O10" s="69"/>
      <c r="P10" s="69"/>
      <c r="Q10" s="69"/>
      <c r="R10" s="70"/>
      <c r="S10" s="71">
        <f>K10+1</f>
        <v>45017</v>
      </c>
      <c r="T10" s="72"/>
      <c r="U10" s="73"/>
      <c r="V10" s="73"/>
      <c r="W10" s="73"/>
      <c r="X10" s="73"/>
      <c r="Y10" s="73"/>
      <c r="Z10" s="74"/>
    </row>
    <row r="11" spans="1:27" s="1" customFormat="1" x14ac:dyDescent="0.2">
      <c r="A11" s="75"/>
      <c r="B11" s="76"/>
      <c r="C11" s="77"/>
      <c r="D11" s="78"/>
      <c r="E11" s="77"/>
      <c r="F11" s="78"/>
      <c r="G11" s="77"/>
      <c r="H11" s="78"/>
      <c r="I11" s="239"/>
      <c r="J11" s="82"/>
      <c r="K11" s="239"/>
      <c r="L11" s="108"/>
      <c r="M11" s="108"/>
      <c r="N11" s="108"/>
      <c r="O11" s="108"/>
      <c r="P11" s="108"/>
      <c r="Q11" s="108"/>
      <c r="R11" s="82"/>
      <c r="S11" s="240" t="s">
        <v>75</v>
      </c>
      <c r="T11" s="108"/>
      <c r="U11" s="108"/>
      <c r="V11" s="108"/>
      <c r="W11" s="108"/>
      <c r="X11" s="108"/>
      <c r="Y11" s="108"/>
      <c r="Z11" s="82"/>
    </row>
    <row r="12" spans="1:27" s="1" customFormat="1" x14ac:dyDescent="0.2">
      <c r="A12" s="75"/>
      <c r="B12" s="76"/>
      <c r="C12" s="77"/>
      <c r="D12" s="78"/>
      <c r="E12" s="77"/>
      <c r="F12" s="78"/>
      <c r="G12" s="77"/>
      <c r="H12" s="78"/>
      <c r="I12" s="81"/>
      <c r="J12" s="82"/>
      <c r="K12" s="81"/>
      <c r="L12" s="108"/>
      <c r="M12" s="108"/>
      <c r="N12" s="108"/>
      <c r="O12" s="108"/>
      <c r="P12" s="108"/>
      <c r="Q12" s="108"/>
      <c r="R12" s="82"/>
      <c r="S12" s="81"/>
      <c r="T12" s="108"/>
      <c r="U12" s="108"/>
      <c r="V12" s="108"/>
      <c r="W12" s="108"/>
      <c r="X12" s="108"/>
      <c r="Y12" s="108"/>
      <c r="Z12" s="82"/>
    </row>
    <row r="13" spans="1:27" s="1" customFormat="1" x14ac:dyDescent="0.2">
      <c r="A13" s="75"/>
      <c r="B13" s="76"/>
      <c r="C13" s="77"/>
      <c r="D13" s="78"/>
      <c r="E13" s="77"/>
      <c r="F13" s="78"/>
      <c r="G13" s="77"/>
      <c r="H13" s="78"/>
      <c r="I13" s="81"/>
      <c r="J13" s="82"/>
      <c r="K13" s="81"/>
      <c r="L13" s="108"/>
      <c r="M13" s="108"/>
      <c r="N13" s="108"/>
      <c r="O13" s="108"/>
      <c r="P13" s="108"/>
      <c r="Q13" s="108"/>
      <c r="R13" s="82"/>
      <c r="S13" s="81"/>
      <c r="T13" s="108"/>
      <c r="U13" s="108"/>
      <c r="V13" s="108"/>
      <c r="W13" s="108"/>
      <c r="X13" s="108"/>
      <c r="Y13" s="108"/>
      <c r="Z13" s="82"/>
    </row>
    <row r="14" spans="1:27" s="1" customFormat="1" x14ac:dyDescent="0.2">
      <c r="A14" s="75"/>
      <c r="B14" s="76"/>
      <c r="C14" s="77"/>
      <c r="D14" s="78"/>
      <c r="E14" s="77"/>
      <c r="F14" s="78"/>
      <c r="G14" s="77"/>
      <c r="H14" s="78"/>
      <c r="I14" s="81"/>
      <c r="J14" s="82"/>
      <c r="K14" s="81"/>
      <c r="L14" s="108"/>
      <c r="M14" s="108"/>
      <c r="N14" s="108"/>
      <c r="O14" s="108"/>
      <c r="P14" s="108"/>
      <c r="Q14" s="108"/>
      <c r="R14" s="82"/>
      <c r="S14" s="81"/>
      <c r="T14" s="108"/>
      <c r="U14" s="108"/>
      <c r="V14" s="108"/>
      <c r="W14" s="108"/>
      <c r="X14" s="108"/>
      <c r="Y14" s="108"/>
      <c r="Z14" s="82"/>
    </row>
    <row r="15" spans="1:27" s="2" customFormat="1" ht="13.15" customHeight="1" x14ac:dyDescent="0.2">
      <c r="A15" s="85"/>
      <c r="B15" s="86"/>
      <c r="C15" s="88"/>
      <c r="D15" s="89"/>
      <c r="E15" s="88"/>
      <c r="F15" s="89"/>
      <c r="G15" s="88"/>
      <c r="H15" s="89"/>
      <c r="I15" s="83"/>
      <c r="J15" s="84"/>
      <c r="K15" s="83"/>
      <c r="L15" s="109"/>
      <c r="M15" s="109"/>
      <c r="N15" s="109"/>
      <c r="O15" s="109"/>
      <c r="P15" s="109"/>
      <c r="Q15" s="109"/>
      <c r="R15" s="84"/>
      <c r="S15" s="83"/>
      <c r="T15" s="109"/>
      <c r="U15" s="109"/>
      <c r="V15" s="109"/>
      <c r="W15" s="109"/>
      <c r="X15" s="109"/>
      <c r="Y15" s="109"/>
      <c r="Z15" s="84"/>
      <c r="AA15" s="1"/>
    </row>
    <row r="16" spans="1:27" s="1" customFormat="1" ht="18.75" x14ac:dyDescent="0.2">
      <c r="A16" s="28">
        <f>S10+1</f>
        <v>45018</v>
      </c>
      <c r="B16" s="29"/>
      <c r="C16" s="26">
        <f>A16+1</f>
        <v>45019</v>
      </c>
      <c r="D16" s="27"/>
      <c r="E16" s="26">
        <f>C16+1</f>
        <v>45020</v>
      </c>
      <c r="F16" s="27"/>
      <c r="G16" s="26">
        <f>E16+1</f>
        <v>45021</v>
      </c>
      <c r="H16" s="27"/>
      <c r="I16" s="26">
        <f>G16+1</f>
        <v>45022</v>
      </c>
      <c r="J16" s="27"/>
      <c r="K16" s="67">
        <f>I16+1</f>
        <v>45023</v>
      </c>
      <c r="L16" s="68"/>
      <c r="M16" s="69"/>
      <c r="N16" s="69"/>
      <c r="O16" s="69"/>
      <c r="P16" s="69"/>
      <c r="Q16" s="69"/>
      <c r="R16" s="70"/>
      <c r="S16" s="71">
        <f>K16+1</f>
        <v>45024</v>
      </c>
      <c r="T16" s="72"/>
      <c r="U16" s="73"/>
      <c r="V16" s="73"/>
      <c r="W16" s="73"/>
      <c r="X16" s="73"/>
      <c r="Y16" s="73"/>
      <c r="Z16" s="74"/>
    </row>
    <row r="17" spans="1:27" s="1" customFormat="1" x14ac:dyDescent="0.2">
      <c r="A17" s="176" t="s">
        <v>79</v>
      </c>
      <c r="B17" s="241"/>
      <c r="C17" s="77"/>
      <c r="D17" s="78"/>
      <c r="E17" s="77"/>
      <c r="F17" s="78"/>
      <c r="G17" s="77"/>
      <c r="H17" s="78"/>
      <c r="I17" s="226" t="s">
        <v>78</v>
      </c>
      <c r="J17" s="225"/>
      <c r="K17" s="77"/>
      <c r="L17" s="79"/>
      <c r="M17" s="79"/>
      <c r="N17" s="79"/>
      <c r="O17" s="79"/>
      <c r="P17" s="79"/>
      <c r="Q17" s="79"/>
      <c r="R17" s="78"/>
      <c r="S17" s="75"/>
      <c r="T17" s="76"/>
      <c r="U17" s="76"/>
      <c r="V17" s="76"/>
      <c r="W17" s="76"/>
      <c r="X17" s="76"/>
      <c r="Y17" s="76"/>
      <c r="Z17" s="80"/>
    </row>
    <row r="18" spans="1:27" s="1" customFormat="1" x14ac:dyDescent="0.2">
      <c r="A18" s="242"/>
      <c r="B18" s="241"/>
      <c r="C18" s="77"/>
      <c r="D18" s="78"/>
      <c r="E18" s="77"/>
      <c r="F18" s="78"/>
      <c r="G18" s="77"/>
      <c r="H18" s="78"/>
      <c r="I18" s="226"/>
      <c r="J18" s="225"/>
      <c r="K18" s="113" t="s">
        <v>77</v>
      </c>
      <c r="L18" s="127"/>
      <c r="M18" s="127"/>
      <c r="N18" s="127"/>
      <c r="O18" s="127"/>
      <c r="P18" s="127"/>
      <c r="Q18" s="127"/>
      <c r="R18" s="128"/>
      <c r="S18" s="119" t="s">
        <v>76</v>
      </c>
      <c r="T18" s="245"/>
      <c r="U18" s="245"/>
      <c r="V18" s="245"/>
      <c r="W18" s="245"/>
      <c r="X18" s="245"/>
      <c r="Y18" s="245"/>
      <c r="Z18" s="205"/>
    </row>
    <row r="19" spans="1:27" s="1" customFormat="1" x14ac:dyDescent="0.2">
      <c r="A19" s="242"/>
      <c r="B19" s="241"/>
      <c r="C19" s="77"/>
      <c r="D19" s="78"/>
      <c r="E19" s="77"/>
      <c r="F19" s="78"/>
      <c r="G19" s="77"/>
      <c r="H19" s="78"/>
      <c r="I19" s="226"/>
      <c r="J19" s="225"/>
      <c r="K19" s="115"/>
      <c r="L19" s="129"/>
      <c r="M19" s="129"/>
      <c r="N19" s="129"/>
      <c r="O19" s="129"/>
      <c r="P19" s="129"/>
      <c r="Q19" s="129"/>
      <c r="R19" s="116"/>
      <c r="S19" s="115"/>
      <c r="T19" s="129"/>
      <c r="U19" s="129"/>
      <c r="V19" s="129"/>
      <c r="W19" s="129"/>
      <c r="X19" s="129"/>
      <c r="Y19" s="129"/>
      <c r="Z19" s="116"/>
    </row>
    <row r="20" spans="1:27" s="1" customFormat="1" x14ac:dyDescent="0.2">
      <c r="A20" s="242"/>
      <c r="B20" s="241"/>
      <c r="C20" s="77"/>
      <c r="D20" s="78"/>
      <c r="E20" s="77"/>
      <c r="F20" s="78"/>
      <c r="G20" s="77"/>
      <c r="H20" s="78"/>
      <c r="I20" s="226"/>
      <c r="J20" s="225"/>
      <c r="K20" s="115"/>
      <c r="L20" s="129"/>
      <c r="M20" s="129"/>
      <c r="N20" s="129"/>
      <c r="O20" s="129"/>
      <c r="P20" s="129"/>
      <c r="Q20" s="129"/>
      <c r="R20" s="116"/>
      <c r="S20" s="115"/>
      <c r="T20" s="129"/>
      <c r="U20" s="129"/>
      <c r="V20" s="129"/>
      <c r="W20" s="129"/>
      <c r="X20" s="129"/>
      <c r="Y20" s="129"/>
      <c r="Z20" s="116"/>
    </row>
    <row r="21" spans="1:27" s="2" customFormat="1" ht="13.15" customHeight="1" x14ac:dyDescent="0.2">
      <c r="A21" s="243"/>
      <c r="B21" s="244"/>
      <c r="C21" s="88"/>
      <c r="D21" s="89"/>
      <c r="E21" s="88"/>
      <c r="F21" s="89"/>
      <c r="G21" s="88"/>
      <c r="H21" s="89"/>
      <c r="I21" s="227"/>
      <c r="J21" s="229"/>
      <c r="K21" s="117"/>
      <c r="L21" s="130"/>
      <c r="M21" s="130"/>
      <c r="N21" s="130"/>
      <c r="O21" s="130"/>
      <c r="P21" s="130"/>
      <c r="Q21" s="130"/>
      <c r="R21" s="118"/>
      <c r="S21" s="117"/>
      <c r="T21" s="130"/>
      <c r="U21" s="130"/>
      <c r="V21" s="130"/>
      <c r="W21" s="130"/>
      <c r="X21" s="130"/>
      <c r="Y21" s="130"/>
      <c r="Z21" s="118"/>
      <c r="AA21" s="1"/>
    </row>
    <row r="22" spans="1:27" s="1" customFormat="1" ht="18.75" x14ac:dyDescent="0.2">
      <c r="A22" s="28">
        <f>S16+1</f>
        <v>45025</v>
      </c>
      <c r="B22" s="29"/>
      <c r="C22" s="26">
        <f>A22+1</f>
        <v>45026</v>
      </c>
      <c r="D22" s="27"/>
      <c r="E22" s="26">
        <f>C22+1</f>
        <v>45027</v>
      </c>
      <c r="F22" s="27"/>
      <c r="G22" s="26">
        <f>E22+1</f>
        <v>45028</v>
      </c>
      <c r="H22" s="27"/>
      <c r="I22" s="26">
        <f>G22+1</f>
        <v>45029</v>
      </c>
      <c r="J22" s="27"/>
      <c r="K22" s="67">
        <f>I22+1</f>
        <v>45030</v>
      </c>
      <c r="L22" s="68"/>
      <c r="M22" s="69"/>
      <c r="N22" s="69"/>
      <c r="O22" s="69"/>
      <c r="P22" s="69"/>
      <c r="Q22" s="69"/>
      <c r="R22" s="70"/>
      <c r="S22" s="71">
        <f>K22+1</f>
        <v>45031</v>
      </c>
      <c r="T22" s="72"/>
      <c r="U22" s="73"/>
      <c r="V22" s="73"/>
      <c r="W22" s="73"/>
      <c r="X22" s="73"/>
      <c r="Y22" s="73"/>
      <c r="Z22" s="74"/>
    </row>
    <row r="23" spans="1:27" s="1" customFormat="1" ht="15" customHeight="1" x14ac:dyDescent="0.2">
      <c r="A23" s="246" t="s">
        <v>22</v>
      </c>
      <c r="B23" s="247"/>
      <c r="C23" s="218" t="s">
        <v>45</v>
      </c>
      <c r="D23" s="78"/>
      <c r="E23" s="77"/>
      <c r="F23" s="78"/>
      <c r="G23" s="77"/>
      <c r="H23" s="78"/>
      <c r="I23" s="81" t="s">
        <v>80</v>
      </c>
      <c r="J23" s="82"/>
      <c r="K23" s="218"/>
      <c r="L23" s="248"/>
      <c r="M23" s="248"/>
      <c r="N23" s="248"/>
      <c r="O23" s="248"/>
      <c r="P23" s="248"/>
      <c r="Q23" s="248"/>
      <c r="R23" s="46"/>
      <c r="S23" s="199"/>
      <c r="T23" s="249"/>
      <c r="U23" s="249"/>
      <c r="V23" s="249"/>
      <c r="W23" s="249"/>
      <c r="X23" s="249"/>
      <c r="Y23" s="249"/>
      <c r="Z23" s="250"/>
    </row>
    <row r="24" spans="1:27" s="1" customFormat="1" ht="15" customHeight="1" x14ac:dyDescent="0.2">
      <c r="A24" s="246"/>
      <c r="B24" s="247"/>
      <c r="C24" s="77"/>
      <c r="D24" s="78"/>
      <c r="E24" s="77"/>
      <c r="F24" s="78"/>
      <c r="G24" s="77"/>
      <c r="H24" s="78"/>
      <c r="I24" s="81"/>
      <c r="J24" s="82"/>
      <c r="K24" s="218"/>
      <c r="L24" s="248"/>
      <c r="M24" s="248"/>
      <c r="N24" s="248"/>
      <c r="O24" s="248"/>
      <c r="P24" s="248"/>
      <c r="Q24" s="248"/>
      <c r="R24" s="46"/>
      <c r="S24" s="251"/>
      <c r="T24" s="249"/>
      <c r="U24" s="249"/>
      <c r="V24" s="249"/>
      <c r="W24" s="249"/>
      <c r="X24" s="249"/>
      <c r="Y24" s="249"/>
      <c r="Z24" s="250"/>
    </row>
    <row r="25" spans="1:27" s="1" customFormat="1" ht="15" customHeight="1" x14ac:dyDescent="0.2">
      <c r="A25" s="246"/>
      <c r="B25" s="247"/>
      <c r="C25" s="77"/>
      <c r="D25" s="78"/>
      <c r="E25" s="77"/>
      <c r="F25" s="78"/>
      <c r="G25" s="77"/>
      <c r="H25" s="78"/>
      <c r="I25" s="81"/>
      <c r="J25" s="82"/>
      <c r="K25" s="77"/>
      <c r="L25" s="79"/>
      <c r="M25" s="79"/>
      <c r="N25" s="79"/>
      <c r="O25" s="79"/>
      <c r="P25" s="79"/>
      <c r="Q25" s="79"/>
      <c r="R25" s="78"/>
      <c r="S25" s="75"/>
      <c r="T25" s="76"/>
      <c r="U25" s="76"/>
      <c r="V25" s="76"/>
      <c r="W25" s="76"/>
      <c r="X25" s="76"/>
      <c r="Y25" s="76"/>
      <c r="Z25" s="80"/>
    </row>
    <row r="26" spans="1:27" s="1" customFormat="1" x14ac:dyDescent="0.2">
      <c r="A26" s="75"/>
      <c r="B26" s="76"/>
      <c r="C26" s="77"/>
      <c r="D26" s="78"/>
      <c r="E26" s="77"/>
      <c r="F26" s="78"/>
      <c r="G26" s="77"/>
      <c r="H26" s="78"/>
      <c r="I26" s="81"/>
      <c r="J26" s="82"/>
      <c r="K26" s="77"/>
      <c r="L26" s="79"/>
      <c r="M26" s="79"/>
      <c r="N26" s="79"/>
      <c r="O26" s="79"/>
      <c r="P26" s="79"/>
      <c r="Q26" s="79"/>
      <c r="R26" s="78"/>
      <c r="S26" s="75"/>
      <c r="T26" s="76"/>
      <c r="U26" s="76"/>
      <c r="V26" s="76"/>
      <c r="W26" s="76"/>
      <c r="X26" s="76"/>
      <c r="Y26" s="76"/>
      <c r="Z26" s="80"/>
    </row>
    <row r="27" spans="1:27" s="2" customFormat="1" x14ac:dyDescent="0.2">
      <c r="A27" s="85"/>
      <c r="B27" s="86"/>
      <c r="C27" s="88"/>
      <c r="D27" s="89"/>
      <c r="E27" s="88"/>
      <c r="F27" s="89"/>
      <c r="G27" s="88"/>
      <c r="H27" s="89"/>
      <c r="I27" s="83"/>
      <c r="J27" s="84"/>
      <c r="K27" s="88"/>
      <c r="L27" s="90"/>
      <c r="M27" s="90"/>
      <c r="N27" s="90"/>
      <c r="O27" s="90"/>
      <c r="P27" s="90"/>
      <c r="Q27" s="90"/>
      <c r="R27" s="89"/>
      <c r="S27" s="85"/>
      <c r="T27" s="86"/>
      <c r="U27" s="86"/>
      <c r="V27" s="86"/>
      <c r="W27" s="86"/>
      <c r="X27" s="86"/>
      <c r="Y27" s="86"/>
      <c r="Z27" s="87"/>
      <c r="AA27" s="1"/>
    </row>
    <row r="28" spans="1:27" s="1" customFormat="1" ht="18.75" x14ac:dyDescent="0.2">
      <c r="A28" s="28">
        <f>S22+1</f>
        <v>45032</v>
      </c>
      <c r="B28" s="29"/>
      <c r="C28" s="26">
        <f>A28+1</f>
        <v>45033</v>
      </c>
      <c r="D28" s="27"/>
      <c r="E28" s="26">
        <f>C28+1</f>
        <v>45034</v>
      </c>
      <c r="F28" s="27"/>
      <c r="G28" s="26">
        <f>E28+1</f>
        <v>45035</v>
      </c>
      <c r="H28" s="27"/>
      <c r="I28" s="26">
        <f>G28+1</f>
        <v>45036</v>
      </c>
      <c r="J28" s="27"/>
      <c r="K28" s="67">
        <f>I28+1</f>
        <v>45037</v>
      </c>
      <c r="L28" s="68"/>
      <c r="M28" s="69"/>
      <c r="N28" s="69"/>
      <c r="O28" s="69"/>
      <c r="P28" s="69"/>
      <c r="Q28" s="69"/>
      <c r="R28" s="70"/>
      <c r="S28" s="71">
        <f>K28+1</f>
        <v>45038</v>
      </c>
      <c r="T28" s="72"/>
      <c r="U28" s="73"/>
      <c r="V28" s="73"/>
      <c r="W28" s="73"/>
      <c r="X28" s="73"/>
      <c r="Y28" s="73"/>
      <c r="Z28" s="74"/>
    </row>
    <row r="29" spans="1:27" s="1" customFormat="1" ht="15.75" customHeight="1" x14ac:dyDescent="0.2">
      <c r="A29" s="237" t="s">
        <v>91</v>
      </c>
      <c r="B29" s="238"/>
      <c r="C29" s="77"/>
      <c r="D29" s="78"/>
      <c r="E29" s="77"/>
      <c r="F29" s="78"/>
      <c r="G29" s="77"/>
      <c r="H29" s="78"/>
      <c r="I29" s="81" t="s">
        <v>81</v>
      </c>
      <c r="J29" s="82"/>
      <c r="K29" s="77"/>
      <c r="L29" s="79"/>
      <c r="M29" s="79"/>
      <c r="N29" s="79"/>
      <c r="O29" s="79"/>
      <c r="P29" s="79"/>
      <c r="Q29" s="79"/>
      <c r="R29" s="78"/>
      <c r="S29" s="75"/>
      <c r="T29" s="76"/>
      <c r="U29" s="76"/>
      <c r="V29" s="76"/>
      <c r="W29" s="76"/>
      <c r="X29" s="76"/>
      <c r="Y29" s="76"/>
      <c r="Z29" s="80"/>
    </row>
    <row r="30" spans="1:27" s="1" customFormat="1" ht="12.75" customHeight="1" x14ac:dyDescent="0.2">
      <c r="A30" s="53"/>
      <c r="B30" s="54"/>
      <c r="C30" s="77"/>
      <c r="D30" s="78"/>
      <c r="E30" s="77"/>
      <c r="F30" s="78"/>
      <c r="G30" s="77"/>
      <c r="H30" s="78"/>
      <c r="I30" s="81"/>
      <c r="J30" s="82"/>
      <c r="K30" s="77"/>
      <c r="L30" s="79"/>
      <c r="M30" s="79"/>
      <c r="N30" s="79"/>
      <c r="O30" s="79"/>
      <c r="P30" s="79"/>
      <c r="Q30" s="79"/>
      <c r="R30" s="78"/>
      <c r="S30" s="75"/>
      <c r="T30" s="76"/>
      <c r="U30" s="76"/>
      <c r="V30" s="76"/>
      <c r="W30" s="76"/>
      <c r="X30" s="76"/>
      <c r="Y30" s="76"/>
      <c r="Z30" s="80"/>
    </row>
    <row r="31" spans="1:27" s="1" customFormat="1" ht="12.75" customHeight="1" x14ac:dyDescent="0.2">
      <c r="A31" s="53"/>
      <c r="B31" s="54"/>
      <c r="C31" s="77"/>
      <c r="D31" s="78"/>
      <c r="E31" s="77"/>
      <c r="F31" s="78"/>
      <c r="G31" s="77"/>
      <c r="H31" s="78"/>
      <c r="I31" s="81"/>
      <c r="J31" s="82"/>
      <c r="K31" s="77"/>
      <c r="L31" s="79"/>
      <c r="M31" s="79"/>
      <c r="N31" s="79"/>
      <c r="O31" s="79"/>
      <c r="P31" s="79"/>
      <c r="Q31" s="79"/>
      <c r="R31" s="78"/>
      <c r="S31" s="75"/>
      <c r="T31" s="76"/>
      <c r="U31" s="76"/>
      <c r="V31" s="76"/>
      <c r="W31" s="76"/>
      <c r="X31" s="76"/>
      <c r="Y31" s="76"/>
      <c r="Z31" s="80"/>
    </row>
    <row r="32" spans="1:27" s="1" customFormat="1" ht="12.75" customHeight="1" x14ac:dyDescent="0.2">
      <c r="A32" s="53"/>
      <c r="B32" s="54"/>
      <c r="C32" s="77"/>
      <c r="D32" s="78"/>
      <c r="E32" s="77"/>
      <c r="F32" s="78"/>
      <c r="G32" s="77"/>
      <c r="H32" s="78"/>
      <c r="I32" s="81"/>
      <c r="J32" s="82"/>
      <c r="K32" s="77"/>
      <c r="L32" s="79"/>
      <c r="M32" s="79"/>
      <c r="N32" s="79"/>
      <c r="O32" s="79"/>
      <c r="P32" s="79"/>
      <c r="Q32" s="79"/>
      <c r="R32" s="78"/>
      <c r="S32" s="75"/>
      <c r="T32" s="76"/>
      <c r="U32" s="76"/>
      <c r="V32" s="76"/>
      <c r="W32" s="76"/>
      <c r="X32" s="76"/>
      <c r="Y32" s="76"/>
      <c r="Z32" s="80"/>
    </row>
    <row r="33" spans="1:27" s="2" customFormat="1" x14ac:dyDescent="0.2">
      <c r="A33" s="85"/>
      <c r="B33" s="86"/>
      <c r="C33" s="88"/>
      <c r="D33" s="89"/>
      <c r="E33" s="88"/>
      <c r="F33" s="89"/>
      <c r="G33" s="88"/>
      <c r="H33" s="89"/>
      <c r="I33" s="83"/>
      <c r="J33" s="84"/>
      <c r="K33" s="88"/>
      <c r="L33" s="90"/>
      <c r="M33" s="90"/>
      <c r="N33" s="90"/>
      <c r="O33" s="90"/>
      <c r="P33" s="90"/>
      <c r="Q33" s="90"/>
      <c r="R33" s="89"/>
      <c r="S33" s="85"/>
      <c r="T33" s="86"/>
      <c r="U33" s="86"/>
      <c r="V33" s="86"/>
      <c r="W33" s="86"/>
      <c r="X33" s="86"/>
      <c r="Y33" s="86"/>
      <c r="Z33" s="87"/>
      <c r="AA33" s="1"/>
    </row>
    <row r="34" spans="1:27" s="1" customFormat="1" ht="18.75" x14ac:dyDescent="0.2">
      <c r="A34" s="28">
        <f>S28+1</f>
        <v>45039</v>
      </c>
      <c r="B34" s="29"/>
      <c r="C34" s="26">
        <f>A34+1</f>
        <v>45040</v>
      </c>
      <c r="D34" s="27"/>
      <c r="E34" s="26">
        <f>C34+1</f>
        <v>45041</v>
      </c>
      <c r="F34" s="27"/>
      <c r="G34" s="26">
        <f>E34+1</f>
        <v>45042</v>
      </c>
      <c r="H34" s="27"/>
      <c r="I34" s="26">
        <f>G34+1</f>
        <v>45043</v>
      </c>
      <c r="J34" s="27"/>
      <c r="K34" s="67">
        <f>I34+1</f>
        <v>45044</v>
      </c>
      <c r="L34" s="68"/>
      <c r="M34" s="69"/>
      <c r="N34" s="69"/>
      <c r="O34" s="69"/>
      <c r="P34" s="69"/>
      <c r="Q34" s="69"/>
      <c r="R34" s="70"/>
      <c r="S34" s="71">
        <f>K34+1</f>
        <v>45045</v>
      </c>
      <c r="T34" s="72"/>
      <c r="U34" s="73"/>
      <c r="V34" s="73"/>
      <c r="W34" s="73"/>
      <c r="X34" s="73"/>
      <c r="Y34" s="73"/>
      <c r="Z34" s="74"/>
    </row>
    <row r="35" spans="1:27" s="1" customFormat="1" x14ac:dyDescent="0.2">
      <c r="A35" s="75"/>
      <c r="B35" s="76"/>
      <c r="C35" s="77"/>
      <c r="D35" s="78"/>
      <c r="E35" s="77"/>
      <c r="F35" s="78"/>
      <c r="G35" s="77"/>
      <c r="H35" s="78"/>
      <c r="I35" s="234" t="s">
        <v>82</v>
      </c>
      <c r="J35" s="233"/>
      <c r="K35" s="77"/>
      <c r="L35" s="79"/>
      <c r="M35" s="79"/>
      <c r="N35" s="79"/>
      <c r="O35" s="79"/>
      <c r="P35" s="79"/>
      <c r="Q35" s="79"/>
      <c r="R35" s="78"/>
      <c r="S35" s="75"/>
      <c r="T35" s="76"/>
      <c r="U35" s="76"/>
      <c r="V35" s="76"/>
      <c r="W35" s="76"/>
      <c r="X35" s="76"/>
      <c r="Y35" s="76"/>
      <c r="Z35" s="80"/>
    </row>
    <row r="36" spans="1:27" s="1" customFormat="1" x14ac:dyDescent="0.2">
      <c r="A36" s="75"/>
      <c r="B36" s="76"/>
      <c r="C36" s="77"/>
      <c r="D36" s="78"/>
      <c r="E36" s="77"/>
      <c r="F36" s="78"/>
      <c r="G36" s="77"/>
      <c r="H36" s="78"/>
      <c r="I36" s="234"/>
      <c r="J36" s="233"/>
      <c r="K36" s="77"/>
      <c r="L36" s="79"/>
      <c r="M36" s="79"/>
      <c r="N36" s="79"/>
      <c r="O36" s="79"/>
      <c r="P36" s="79"/>
      <c r="Q36" s="79"/>
      <c r="R36" s="78"/>
      <c r="S36" s="75"/>
      <c r="T36" s="76"/>
      <c r="U36" s="76"/>
      <c r="V36" s="76"/>
      <c r="W36" s="76"/>
      <c r="X36" s="76"/>
      <c r="Y36" s="76"/>
      <c r="Z36" s="80"/>
    </row>
    <row r="37" spans="1:27" s="1" customFormat="1" x14ac:dyDescent="0.2">
      <c r="A37" s="75"/>
      <c r="B37" s="76"/>
      <c r="C37" s="77"/>
      <c r="D37" s="78"/>
      <c r="E37" s="77"/>
      <c r="F37" s="78"/>
      <c r="G37" s="77"/>
      <c r="H37" s="78"/>
      <c r="I37" s="234"/>
      <c r="J37" s="233"/>
      <c r="K37" s="77"/>
      <c r="L37" s="79"/>
      <c r="M37" s="79"/>
      <c r="N37" s="79"/>
      <c r="O37" s="79"/>
      <c r="P37" s="79"/>
      <c r="Q37" s="79"/>
      <c r="R37" s="78"/>
      <c r="S37" s="75"/>
      <c r="T37" s="76"/>
      <c r="U37" s="76"/>
      <c r="V37" s="76"/>
      <c r="W37" s="76"/>
      <c r="X37" s="76"/>
      <c r="Y37" s="76"/>
      <c r="Z37" s="80"/>
    </row>
    <row r="38" spans="1:27" s="1" customFormat="1" x14ac:dyDescent="0.2">
      <c r="A38" s="75"/>
      <c r="B38" s="76"/>
      <c r="C38" s="77"/>
      <c r="D38" s="78"/>
      <c r="E38" s="77"/>
      <c r="F38" s="78"/>
      <c r="G38" s="77"/>
      <c r="H38" s="78"/>
      <c r="I38" s="234"/>
      <c r="J38" s="233"/>
      <c r="K38" s="77"/>
      <c r="L38" s="79"/>
      <c r="M38" s="79"/>
      <c r="N38" s="79"/>
      <c r="O38" s="79"/>
      <c r="P38" s="79"/>
      <c r="Q38" s="79"/>
      <c r="R38" s="78"/>
      <c r="S38" s="75"/>
      <c r="T38" s="76"/>
      <c r="U38" s="76"/>
      <c r="V38" s="76"/>
      <c r="W38" s="76"/>
      <c r="X38" s="76"/>
      <c r="Y38" s="76"/>
      <c r="Z38" s="80"/>
    </row>
    <row r="39" spans="1:27" s="2" customFormat="1" x14ac:dyDescent="0.2">
      <c r="A39" s="85"/>
      <c r="B39" s="86"/>
      <c r="C39" s="88"/>
      <c r="D39" s="89"/>
      <c r="E39" s="88"/>
      <c r="F39" s="89"/>
      <c r="G39" s="88"/>
      <c r="H39" s="89"/>
      <c r="I39" s="235"/>
      <c r="J39" s="236"/>
      <c r="K39" s="88"/>
      <c r="L39" s="90"/>
      <c r="M39" s="90"/>
      <c r="N39" s="90"/>
      <c r="O39" s="90"/>
      <c r="P39" s="90"/>
      <c r="Q39" s="90"/>
      <c r="R39" s="89"/>
      <c r="S39" s="85"/>
      <c r="T39" s="86"/>
      <c r="U39" s="86"/>
      <c r="V39" s="86"/>
      <c r="W39" s="86"/>
      <c r="X39" s="86"/>
      <c r="Y39" s="86"/>
      <c r="Z39" s="87"/>
      <c r="AA39" s="1"/>
    </row>
    <row r="40" spans="1:27" ht="18.75" x14ac:dyDescent="0.2">
      <c r="A40" s="28">
        <f>S34+1</f>
        <v>45046</v>
      </c>
      <c r="B40" s="29"/>
      <c r="C40" s="26">
        <f>A40+1</f>
        <v>45047</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2">
      <c r="A41" s="75"/>
      <c r="B41" s="76"/>
      <c r="C41" s="77"/>
      <c r="D41" s="78"/>
      <c r="E41" s="32"/>
      <c r="F41" s="6"/>
      <c r="G41" s="6"/>
      <c r="H41" s="6"/>
      <c r="I41" s="6"/>
      <c r="J41" s="6"/>
      <c r="K41" s="6"/>
      <c r="L41" s="6"/>
      <c r="M41" s="6"/>
      <c r="N41" s="6"/>
      <c r="O41" s="6"/>
      <c r="P41" s="6"/>
      <c r="Q41" s="6"/>
      <c r="R41" s="6"/>
      <c r="S41" s="6"/>
      <c r="T41" s="6"/>
      <c r="U41" s="6"/>
      <c r="V41" s="6"/>
      <c r="W41" s="6"/>
      <c r="X41" s="6"/>
      <c r="Y41" s="6"/>
      <c r="Z41" s="9"/>
    </row>
    <row r="42" spans="1:27" x14ac:dyDescent="0.2">
      <c r="A42" s="75"/>
      <c r="B42" s="76"/>
      <c r="C42" s="77"/>
      <c r="D42" s="78"/>
      <c r="E42" s="32"/>
      <c r="F42" s="6"/>
      <c r="G42" s="6"/>
      <c r="H42" s="6"/>
      <c r="I42" s="6"/>
      <c r="J42" s="6"/>
      <c r="K42" s="6"/>
      <c r="L42" s="6"/>
      <c r="M42" s="6"/>
      <c r="N42" s="6"/>
      <c r="O42" s="6"/>
      <c r="P42" s="6"/>
      <c r="Q42" s="6"/>
      <c r="R42" s="6"/>
      <c r="S42" s="6"/>
      <c r="T42" s="6"/>
      <c r="U42" s="6"/>
      <c r="V42" s="6"/>
      <c r="W42" s="6"/>
      <c r="X42" s="6"/>
      <c r="Y42" s="6"/>
      <c r="Z42" s="8"/>
    </row>
    <row r="43" spans="1:27" x14ac:dyDescent="0.2">
      <c r="A43" s="75"/>
      <c r="B43" s="76"/>
      <c r="C43" s="77"/>
      <c r="D43" s="78"/>
      <c r="E43" s="32"/>
      <c r="F43" s="6"/>
      <c r="G43" s="6"/>
      <c r="H43" s="6"/>
      <c r="I43" s="6"/>
      <c r="J43" s="6"/>
      <c r="K43" s="6"/>
      <c r="L43" s="6"/>
      <c r="M43" s="6"/>
      <c r="N43" s="6"/>
      <c r="O43" s="6"/>
      <c r="P43" s="6"/>
      <c r="Q43" s="6"/>
      <c r="R43" s="6"/>
      <c r="S43" s="6"/>
      <c r="T43" s="6"/>
      <c r="U43" s="6"/>
      <c r="V43" s="6"/>
      <c r="W43" s="6"/>
      <c r="X43" s="6"/>
      <c r="Y43" s="6"/>
      <c r="Z43" s="8"/>
    </row>
    <row r="44" spans="1:27" x14ac:dyDescent="0.2">
      <c r="A44" s="75"/>
      <c r="B44" s="76"/>
      <c r="C44" s="77"/>
      <c r="D44" s="78"/>
      <c r="E44" s="32"/>
      <c r="F44" s="6"/>
      <c r="G44" s="6"/>
      <c r="H44" s="6"/>
      <c r="I44" s="6"/>
      <c r="J44" s="6"/>
      <c r="K44" s="103"/>
      <c r="L44" s="103"/>
      <c r="M44" s="103"/>
      <c r="N44" s="103"/>
      <c r="O44" s="103"/>
      <c r="P44" s="103"/>
      <c r="Q44" s="103"/>
      <c r="R44" s="103"/>
      <c r="S44" s="103"/>
      <c r="T44" s="103"/>
      <c r="U44" s="103"/>
      <c r="V44" s="103"/>
      <c r="W44" s="103"/>
      <c r="X44" s="103"/>
      <c r="Y44" s="103"/>
      <c r="Z44" s="104"/>
    </row>
    <row r="45" spans="1:27" s="1" customFormat="1" x14ac:dyDescent="0.2">
      <c r="A45" s="85"/>
      <c r="B45" s="86"/>
      <c r="C45" s="88"/>
      <c r="D45" s="89"/>
      <c r="E45" s="33"/>
      <c r="F45" s="34"/>
      <c r="G45" s="34"/>
      <c r="H45" s="34"/>
      <c r="I45" s="34"/>
      <c r="J45" s="34"/>
      <c r="K45" s="105"/>
      <c r="L45" s="105"/>
      <c r="M45" s="105"/>
      <c r="N45" s="105"/>
      <c r="O45" s="105"/>
      <c r="P45" s="105"/>
      <c r="Q45" s="105"/>
      <c r="R45" s="105"/>
      <c r="S45" s="105"/>
      <c r="T45" s="105"/>
      <c r="U45" s="105"/>
      <c r="V45" s="105"/>
      <c r="W45" s="105"/>
      <c r="X45" s="105"/>
      <c r="Y45" s="105"/>
      <c r="Z45" s="106"/>
    </row>
  </sheetData>
  <mergeCells count="170">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K39:R39"/>
    <mergeCell ref="I35:J39"/>
    <mergeCell ref="A36:B36"/>
    <mergeCell ref="C36:D36"/>
    <mergeCell ref="E36:F36"/>
    <mergeCell ref="G36:H36"/>
    <mergeCell ref="K36:R36"/>
    <mergeCell ref="S36:Z36"/>
    <mergeCell ref="S37:Z37"/>
    <mergeCell ref="A38:B38"/>
    <mergeCell ref="C38:D38"/>
    <mergeCell ref="E38:F38"/>
    <mergeCell ref="G38:H38"/>
    <mergeCell ref="K38:R38"/>
    <mergeCell ref="S38:Z38"/>
    <mergeCell ref="A37:B37"/>
    <mergeCell ref="C37:D37"/>
    <mergeCell ref="E37:F37"/>
    <mergeCell ref="G37:H37"/>
    <mergeCell ref="K37:R37"/>
    <mergeCell ref="S33:Z33"/>
    <mergeCell ref="K34:L34"/>
    <mergeCell ref="M34:R34"/>
    <mergeCell ref="S34:T34"/>
    <mergeCell ref="U34:Z34"/>
    <mergeCell ref="A35:B35"/>
    <mergeCell ref="C35:D35"/>
    <mergeCell ref="E35:F35"/>
    <mergeCell ref="G35:H35"/>
    <mergeCell ref="A33:B33"/>
    <mergeCell ref="C33:D33"/>
    <mergeCell ref="E33:F33"/>
    <mergeCell ref="G33:H33"/>
    <mergeCell ref="K33:R33"/>
    <mergeCell ref="K35:R35"/>
    <mergeCell ref="S35:Z35"/>
    <mergeCell ref="I29:J33"/>
    <mergeCell ref="C30:D30"/>
    <mergeCell ref="E30:F30"/>
    <mergeCell ref="G30:H30"/>
    <mergeCell ref="K30:R30"/>
    <mergeCell ref="S30:Z30"/>
    <mergeCell ref="S31:Z31"/>
    <mergeCell ref="C32:D32"/>
    <mergeCell ref="E32:F32"/>
    <mergeCell ref="G32:H32"/>
    <mergeCell ref="K32:R32"/>
    <mergeCell ref="S32:Z32"/>
    <mergeCell ref="C31:D31"/>
    <mergeCell ref="E31:F31"/>
    <mergeCell ref="G31:H31"/>
    <mergeCell ref="K31:R31"/>
    <mergeCell ref="S27:Z27"/>
    <mergeCell ref="K28:L28"/>
    <mergeCell ref="M28:R28"/>
    <mergeCell ref="S28:T28"/>
    <mergeCell ref="U28:Z28"/>
    <mergeCell ref="C29:D29"/>
    <mergeCell ref="E29:F29"/>
    <mergeCell ref="G29:H29"/>
    <mergeCell ref="A27:B27"/>
    <mergeCell ref="C27:D27"/>
    <mergeCell ref="E27:F27"/>
    <mergeCell ref="G27:H27"/>
    <mergeCell ref="K27:R27"/>
    <mergeCell ref="K29:R29"/>
    <mergeCell ref="S29:Z29"/>
    <mergeCell ref="I23:J27"/>
    <mergeCell ref="E24:F24"/>
    <mergeCell ref="G24:H24"/>
    <mergeCell ref="S25:Z25"/>
    <mergeCell ref="A26:B26"/>
    <mergeCell ref="C26:D26"/>
    <mergeCell ref="E26:F26"/>
    <mergeCell ref="G26:H26"/>
    <mergeCell ref="K26:R26"/>
    <mergeCell ref="S26:Z26"/>
    <mergeCell ref="E25:F25"/>
    <mergeCell ref="G25:H25"/>
    <mergeCell ref="K25:R25"/>
    <mergeCell ref="A23:B25"/>
    <mergeCell ref="K23:Q24"/>
    <mergeCell ref="S23:Z24"/>
    <mergeCell ref="C23:D25"/>
    <mergeCell ref="K22:L22"/>
    <mergeCell ref="M22:R22"/>
    <mergeCell ref="S22:T22"/>
    <mergeCell ref="U22:Z22"/>
    <mergeCell ref="E23:F23"/>
    <mergeCell ref="G23:H23"/>
    <mergeCell ref="C21:D21"/>
    <mergeCell ref="E21:F21"/>
    <mergeCell ref="G21:H21"/>
    <mergeCell ref="I17:J21"/>
    <mergeCell ref="C18:D18"/>
    <mergeCell ref="E18:F18"/>
    <mergeCell ref="G18:H18"/>
    <mergeCell ref="C20:D20"/>
    <mergeCell ref="E20:F20"/>
    <mergeCell ref="G20:H20"/>
    <mergeCell ref="E13:F13"/>
    <mergeCell ref="G13:H13"/>
    <mergeCell ref="A12:B12"/>
    <mergeCell ref="C12:D12"/>
    <mergeCell ref="E12:F12"/>
    <mergeCell ref="G12:H12"/>
    <mergeCell ref="A17:B21"/>
    <mergeCell ref="S18:Z21"/>
    <mergeCell ref="K18:R21"/>
    <mergeCell ref="C19:D19"/>
    <mergeCell ref="E19:F19"/>
    <mergeCell ref="G19:H19"/>
    <mergeCell ref="K16:L16"/>
    <mergeCell ref="M16:R16"/>
    <mergeCell ref="S16:T16"/>
    <mergeCell ref="U16:Z16"/>
    <mergeCell ref="C17:D17"/>
    <mergeCell ref="E17:F17"/>
    <mergeCell ref="G17:H17"/>
    <mergeCell ref="A1:H7"/>
    <mergeCell ref="K1:Q1"/>
    <mergeCell ref="S1:Y1"/>
    <mergeCell ref="A9:B9"/>
    <mergeCell ref="C9:D9"/>
    <mergeCell ref="E9:F9"/>
    <mergeCell ref="G9:H9"/>
    <mergeCell ref="I9:J9"/>
    <mergeCell ref="K9:R9"/>
    <mergeCell ref="S9:Z9"/>
    <mergeCell ref="A29:B29"/>
    <mergeCell ref="K10:L10"/>
    <mergeCell ref="M10:R10"/>
    <mergeCell ref="S10:T10"/>
    <mergeCell ref="U10:Z10"/>
    <mergeCell ref="A11:B11"/>
    <mergeCell ref="C11:D11"/>
    <mergeCell ref="E11:F11"/>
    <mergeCell ref="G11:H11"/>
    <mergeCell ref="A15:B15"/>
    <mergeCell ref="C15:D15"/>
    <mergeCell ref="E15:F15"/>
    <mergeCell ref="G15:H15"/>
    <mergeCell ref="K17:R17"/>
    <mergeCell ref="S17:Z17"/>
    <mergeCell ref="I11:J15"/>
    <mergeCell ref="K11:R15"/>
    <mergeCell ref="S11:Z15"/>
    <mergeCell ref="A14:B14"/>
    <mergeCell ref="C14:D14"/>
    <mergeCell ref="E14:F14"/>
    <mergeCell ref="G14:H14"/>
    <mergeCell ref="A13:B13"/>
    <mergeCell ref="C13:D13"/>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printOptions horizontalCentered="1"/>
  <pageMargins left="0.5" right="0.5" top="0.25" bottom="0.25" header="0.25" footer="0.25"/>
  <pageSetup scale="9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C1431667-1AA8-49BF-BE5D-3E7B7AEC39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5E03A2A-8A9D-479E-87A2-549882E4A7BC}">
  <ds:schemaRefs>
    <ds:schemaRef ds:uri="http://schemas.microsoft.com/sharepoint/v3/contenttype/forms"/>
  </ds:schemaRefs>
</ds:datastoreItem>
</file>

<file path=customXml/itemProps3.xml><?xml version="1.0" encoding="utf-8"?>
<ds:datastoreItem xmlns:ds="http://schemas.openxmlformats.org/officeDocument/2006/customXml" ds:itemID="{F4FED9FE-EFF9-4F7D-8082-2CE463C4F810}">
  <ds:schemaRefs>
    <ds:schemaRef ds:uri="http://schemas.openxmlformats.org/package/2006/metadata/core-properties"/>
    <ds:schemaRef ds:uri="http://schemas.microsoft.com/office/2006/documentManagement/types"/>
    <ds:schemaRef ds:uri="http://purl.org/dc/elements/1.1/"/>
    <ds:schemaRef ds:uri="71af3243-3dd4-4a8d-8c0d-dd76da1f02a5"/>
    <ds:schemaRef ds:uri="16c05727-aa75-4e4a-9b5f-8a80a1165891"/>
    <ds:schemaRef ds:uri="http://purl.org/dc/dcmitype/"/>
    <ds:schemaRef ds:uri="http://schemas.microsoft.com/office/infopath/2007/PartnerControls"/>
    <ds:schemaRef ds:uri="http://www.w3.org/XML/1998/namespace"/>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Setup</vt:lpstr>
      <vt:lpstr>September 2022</vt:lpstr>
      <vt:lpstr>October 2022</vt:lpstr>
      <vt:lpstr>November 2022</vt:lpstr>
      <vt:lpstr>December 2022</vt:lpstr>
      <vt:lpstr>January 2023</vt:lpstr>
      <vt:lpstr>February 2023</vt:lpstr>
      <vt:lpstr>March 2023</vt:lpstr>
      <vt:lpstr>April 2023</vt:lpstr>
      <vt:lpstr>May 2023</vt:lpstr>
      <vt:lpstr>June 2023</vt:lpstr>
      <vt:lpstr>'April 2023'!Print_Area</vt:lpstr>
      <vt:lpstr>'December 2022'!Print_Area</vt:lpstr>
      <vt:lpstr>'February 2023'!Print_Area</vt:lpstr>
      <vt:lpstr>'January 2023'!Print_Area</vt:lpstr>
      <vt:lpstr>'June 2023'!Print_Area</vt:lpstr>
      <vt:lpstr>'March 2023'!Print_Area</vt:lpstr>
      <vt:lpstr>'May 2023'!Print_Area</vt:lpstr>
      <vt:lpstr>'November 2022'!Print_Area</vt:lpstr>
      <vt:lpstr>'October 2022'!Print_Area</vt:lpstr>
      <vt:lpstr>'September 2022'!Print_Area</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2019-03-26T03:21:41Z</dcterms:created>
  <dcterms:modified xsi:type="dcterms:W3CDTF">2022-08-23T20:37:17Z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